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수강안내\"/>
    </mc:Choice>
  </mc:AlternateContent>
  <xr:revisionPtr revIDLastSave="0" documentId="8_{E9924A28-3A31-4B6A-AB85-BB8CA187BE0A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기본" sheetId="29" state="veryHidden" r:id="rId1"/>
    <sheet name="교과목" sheetId="3" r:id="rId2"/>
    <sheet name="시간표" sheetId="5" r:id="rId3"/>
    <sheet name="숲pro명단" sheetId="17" state="veryHidden" r:id="rId4"/>
    <sheet name="교육생단위별" sheetId="35" state="veryHidden" r:id="rId5"/>
    <sheet name="과정안내서" sheetId="18" state="veryHidden" r:id="rId6"/>
    <sheet name="명찰" sheetId="33" state="veryHidden" r:id="rId7"/>
    <sheet name="교육생연락처" sheetId="22" state="veryHidden" r:id="rId8"/>
    <sheet name="등록및출석부" sheetId="26" state="veryHidden" r:id="rId9"/>
  </sheets>
  <definedNames>
    <definedName name="_xlnm.Print_Area" localSheetId="5">과정안내서!$A$1:$E$196</definedName>
    <definedName name="_xlnm.Print_Area" localSheetId="7">교육생연락처!$A$1:$F$30</definedName>
    <definedName name="_xlnm.Print_Area" localSheetId="8">등록및출석부!$A$1:$J$32</definedName>
    <definedName name="_xlnm.Print_Area" localSheetId="6">명찰!$A$1:$I$224</definedName>
    <definedName name="_xlnm.Print_Area" localSheetId="3">숲pro명단!$A$1:$F$29</definedName>
    <definedName name="_xlnm.Print_Area" localSheetId="2">시간표!$A$1:$G$24</definedName>
    <definedName name="_xlnm.Print_Titles" localSheetId="7">교육생연락처!$2:$2</definedName>
    <definedName name="_xlnm.Print_Titles" localSheetId="8">등록및출석부!$2:$4</definedName>
    <definedName name="백오십명">교육생단위별!$A$108:$J$185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26" l="1"/>
  <c r="C32" i="26"/>
  <c r="B32" i="26"/>
  <c r="A32" i="26"/>
  <c r="D31" i="26"/>
  <c r="C31" i="26"/>
  <c r="B31" i="26"/>
  <c r="A31" i="26"/>
  <c r="D30" i="26"/>
  <c r="C30" i="26"/>
  <c r="B30" i="26"/>
  <c r="A30" i="26"/>
  <c r="D29" i="26"/>
  <c r="C29" i="26"/>
  <c r="B29" i="26"/>
  <c r="A29" i="26"/>
  <c r="D28" i="26"/>
  <c r="C28" i="26"/>
  <c r="B28" i="26"/>
  <c r="A28" i="26"/>
  <c r="D27" i="26"/>
  <c r="C27" i="26"/>
  <c r="B27" i="26"/>
  <c r="A27" i="26"/>
  <c r="D26" i="26"/>
  <c r="C26" i="26"/>
  <c r="B26" i="26"/>
  <c r="A26" i="26"/>
  <c r="D25" i="26"/>
  <c r="C25" i="26"/>
  <c r="B25" i="26"/>
  <c r="A25" i="26"/>
  <c r="D24" i="26"/>
  <c r="C24" i="26"/>
  <c r="B24" i="26"/>
  <c r="A24" i="26"/>
  <c r="D23" i="26"/>
  <c r="C23" i="26"/>
  <c r="B23" i="26"/>
  <c r="A23" i="26"/>
  <c r="D22" i="26"/>
  <c r="C22" i="26"/>
  <c r="B22" i="26"/>
  <c r="A22" i="26"/>
  <c r="D21" i="26"/>
  <c r="C21" i="26"/>
  <c r="B21" i="26"/>
  <c r="A21" i="26"/>
  <c r="D20" i="26"/>
  <c r="C20" i="26"/>
  <c r="B20" i="26"/>
  <c r="A20" i="26"/>
  <c r="D19" i="26"/>
  <c r="C19" i="26"/>
  <c r="B19" i="26"/>
  <c r="A19" i="26"/>
  <c r="D18" i="26"/>
  <c r="C18" i="26"/>
  <c r="B18" i="26"/>
  <c r="A18" i="26"/>
  <c r="D17" i="26"/>
  <c r="C17" i="26"/>
  <c r="B17" i="26"/>
  <c r="A17" i="26"/>
  <c r="D16" i="26"/>
  <c r="C16" i="26"/>
  <c r="B16" i="26"/>
  <c r="A16" i="26"/>
  <c r="D15" i="26"/>
  <c r="C15" i="26"/>
  <c r="B15" i="26"/>
  <c r="A15" i="26"/>
  <c r="D14" i="26"/>
  <c r="C14" i="26"/>
  <c r="B14" i="26"/>
  <c r="A14" i="26"/>
  <c r="D13" i="26"/>
  <c r="C13" i="26"/>
  <c r="B13" i="26"/>
  <c r="A13" i="26"/>
  <c r="D12" i="26"/>
  <c r="C12" i="26"/>
  <c r="B12" i="26"/>
  <c r="A12" i="26"/>
  <c r="D11" i="26"/>
  <c r="C11" i="26"/>
  <c r="B11" i="26"/>
  <c r="A11" i="26"/>
  <c r="D10" i="26"/>
  <c r="C10" i="26"/>
  <c r="B10" i="26"/>
  <c r="A10" i="26"/>
  <c r="D9" i="26"/>
  <c r="C9" i="26"/>
  <c r="B9" i="26"/>
  <c r="A9" i="26"/>
  <c r="D8" i="26"/>
  <c r="C8" i="26"/>
  <c r="B8" i="26"/>
  <c r="A8" i="26"/>
  <c r="D7" i="26"/>
  <c r="C7" i="26"/>
  <c r="B7" i="26"/>
  <c r="A7" i="26"/>
  <c r="D6" i="26"/>
  <c r="C6" i="26"/>
  <c r="B6" i="26"/>
  <c r="A6" i="26"/>
  <c r="D5" i="26"/>
  <c r="C5" i="26"/>
  <c r="B5" i="26"/>
  <c r="A5" i="26"/>
  <c r="I3" i="26"/>
  <c r="H3" i="26"/>
  <c r="G3" i="26"/>
  <c r="F3" i="26"/>
  <c r="E3" i="26"/>
  <c r="A1" i="26"/>
  <c r="F30" i="22"/>
  <c r="E30" i="22"/>
  <c r="D30" i="22"/>
  <c r="C30" i="22"/>
  <c r="B30" i="22"/>
  <c r="A30" i="22"/>
  <c r="F29" i="22"/>
  <c r="E29" i="22"/>
  <c r="D29" i="22"/>
  <c r="C29" i="22"/>
  <c r="B29" i="22"/>
  <c r="A29" i="22"/>
  <c r="F28" i="22"/>
  <c r="E28" i="22"/>
  <c r="D28" i="22"/>
  <c r="C28" i="22"/>
  <c r="B28" i="22"/>
  <c r="A28" i="22"/>
  <c r="F27" i="22"/>
  <c r="E27" i="22"/>
  <c r="D27" i="22"/>
  <c r="C27" i="22"/>
  <c r="B27" i="22"/>
  <c r="A27" i="22"/>
  <c r="F26" i="22"/>
  <c r="E26" i="22"/>
  <c r="D26" i="22"/>
  <c r="C26" i="22"/>
  <c r="B26" i="22"/>
  <c r="A26" i="22"/>
  <c r="F25" i="22"/>
  <c r="E25" i="22"/>
  <c r="D25" i="22"/>
  <c r="C25" i="22"/>
  <c r="B25" i="22"/>
  <c r="A25" i="22"/>
  <c r="F24" i="22"/>
  <c r="E24" i="22"/>
  <c r="D24" i="22"/>
  <c r="C24" i="22"/>
  <c r="B24" i="22"/>
  <c r="A24" i="22"/>
  <c r="F23" i="22"/>
  <c r="E23" i="22"/>
  <c r="D23" i="22"/>
  <c r="C23" i="22"/>
  <c r="B23" i="22"/>
  <c r="A23" i="22"/>
  <c r="F22" i="22"/>
  <c r="E22" i="22"/>
  <c r="D22" i="22"/>
  <c r="C22" i="22"/>
  <c r="B22" i="22"/>
  <c r="A22" i="22"/>
  <c r="F21" i="22"/>
  <c r="E21" i="22"/>
  <c r="D21" i="22"/>
  <c r="C21" i="22"/>
  <c r="B21" i="22"/>
  <c r="A21" i="22"/>
  <c r="F20" i="22"/>
  <c r="E20" i="22"/>
  <c r="D20" i="22"/>
  <c r="C20" i="22"/>
  <c r="B20" i="22"/>
  <c r="A20" i="22"/>
  <c r="F19" i="22"/>
  <c r="E19" i="22"/>
  <c r="D19" i="22"/>
  <c r="C19" i="22"/>
  <c r="B19" i="22"/>
  <c r="A19" i="22"/>
  <c r="F18" i="22"/>
  <c r="E18" i="22"/>
  <c r="D18" i="22"/>
  <c r="C18" i="22"/>
  <c r="B18" i="22"/>
  <c r="A18" i="22"/>
  <c r="F17" i="22"/>
  <c r="E17" i="22"/>
  <c r="D17" i="22"/>
  <c r="C17" i="22"/>
  <c r="B17" i="22"/>
  <c r="A17" i="22"/>
  <c r="F16" i="22"/>
  <c r="E16" i="22"/>
  <c r="D16" i="22"/>
  <c r="C16" i="22"/>
  <c r="B16" i="22"/>
  <c r="A16" i="22"/>
  <c r="F15" i="22"/>
  <c r="E15" i="22"/>
  <c r="D15" i="22"/>
  <c r="C15" i="22"/>
  <c r="B15" i="22"/>
  <c r="A15" i="22"/>
  <c r="F14" i="22"/>
  <c r="E14" i="22"/>
  <c r="D14" i="22"/>
  <c r="C14" i="22"/>
  <c r="B14" i="22"/>
  <c r="A14" i="22"/>
  <c r="F13" i="22"/>
  <c r="E13" i="22"/>
  <c r="D13" i="22"/>
  <c r="C13" i="22"/>
  <c r="B13" i="22"/>
  <c r="A13" i="22"/>
  <c r="F12" i="22"/>
  <c r="E12" i="22"/>
  <c r="D12" i="22"/>
  <c r="C12" i="22"/>
  <c r="B12" i="22"/>
  <c r="A12" i="22"/>
  <c r="F11" i="22"/>
  <c r="E11" i="22"/>
  <c r="D11" i="22"/>
  <c r="C11" i="22"/>
  <c r="B11" i="22"/>
  <c r="A11" i="22"/>
  <c r="F10" i="22"/>
  <c r="E10" i="22"/>
  <c r="D10" i="22"/>
  <c r="C10" i="22"/>
  <c r="B10" i="22"/>
  <c r="A10" i="22"/>
  <c r="F9" i="22"/>
  <c r="E9" i="22"/>
  <c r="D9" i="22"/>
  <c r="C9" i="22"/>
  <c r="B9" i="22"/>
  <c r="A9" i="22"/>
  <c r="F8" i="22"/>
  <c r="E8" i="22"/>
  <c r="D8" i="22"/>
  <c r="C8" i="22"/>
  <c r="B8" i="22"/>
  <c r="A8" i="22"/>
  <c r="F7" i="22"/>
  <c r="E7" i="22"/>
  <c r="D7" i="22"/>
  <c r="C7" i="22"/>
  <c r="B7" i="22"/>
  <c r="A7" i="22"/>
  <c r="F6" i="22"/>
  <c r="E6" i="22"/>
  <c r="D6" i="22"/>
  <c r="C6" i="22"/>
  <c r="B6" i="22"/>
  <c r="A6" i="22"/>
  <c r="F5" i="22"/>
  <c r="E5" i="22"/>
  <c r="D5" i="22"/>
  <c r="C5" i="22"/>
  <c r="B5" i="22"/>
  <c r="A5" i="22"/>
  <c r="F4" i="22"/>
  <c r="E4" i="22"/>
  <c r="D4" i="22"/>
  <c r="C4" i="22"/>
  <c r="B4" i="22"/>
  <c r="A4" i="22"/>
  <c r="F3" i="22"/>
  <c r="E3" i="22"/>
  <c r="D3" i="22"/>
  <c r="C3" i="22"/>
  <c r="B3" i="22"/>
  <c r="A3" i="22"/>
  <c r="A1" i="22"/>
  <c r="G1598" i="33"/>
  <c r="F1598" i="33"/>
  <c r="B1598" i="33"/>
  <c r="A1596" i="33"/>
  <c r="F1596" i="33" s="1"/>
  <c r="A1593" i="33"/>
  <c r="F1593" i="33" s="1"/>
  <c r="F1590" i="33"/>
  <c r="B1590" i="33"/>
  <c r="G1590" i="33" s="1"/>
  <c r="A1588" i="33"/>
  <c r="F1588" i="33" s="1"/>
  <c r="A1585" i="33"/>
  <c r="F1585" i="33" s="1"/>
  <c r="F1582" i="33"/>
  <c r="B1582" i="33"/>
  <c r="G1582" i="33" s="1"/>
  <c r="A1580" i="33"/>
  <c r="F1580" i="33" s="1"/>
  <c r="A1577" i="33"/>
  <c r="F1577" i="33" s="1"/>
  <c r="F1574" i="33"/>
  <c r="B1574" i="33"/>
  <c r="G1574" i="33" s="1"/>
  <c r="A1572" i="33"/>
  <c r="F1572" i="33" s="1"/>
  <c r="A1569" i="33"/>
  <c r="F1569" i="33" s="1"/>
  <c r="F1566" i="33"/>
  <c r="B1566" i="33"/>
  <c r="G1566" i="33" s="1"/>
  <c r="A1564" i="33"/>
  <c r="F1564" i="33" s="1"/>
  <c r="A1561" i="33"/>
  <c r="F1561" i="33" s="1"/>
  <c r="F1558" i="33"/>
  <c r="B1558" i="33"/>
  <c r="G1558" i="33" s="1"/>
  <c r="A1556" i="33"/>
  <c r="F1556" i="33" s="1"/>
  <c r="A1553" i="33"/>
  <c r="F1553" i="33" s="1"/>
  <c r="F1550" i="33"/>
  <c r="B1550" i="33"/>
  <c r="G1550" i="33" s="1"/>
  <c r="A1548" i="33"/>
  <c r="F1548" i="33" s="1"/>
  <c r="A1545" i="33"/>
  <c r="F1545" i="33" s="1"/>
  <c r="F1542" i="33"/>
  <c r="B1542" i="33"/>
  <c r="G1542" i="33" s="1"/>
  <c r="A1540" i="33"/>
  <c r="F1540" i="33" s="1"/>
  <c r="A1537" i="33"/>
  <c r="F1537" i="33" s="1"/>
  <c r="F1534" i="33"/>
  <c r="B1534" i="33"/>
  <c r="G1534" i="33" s="1"/>
  <c r="A1532" i="33"/>
  <c r="F1532" i="33" s="1"/>
  <c r="A1529" i="33"/>
  <c r="F1529" i="33" s="1"/>
  <c r="F1526" i="33"/>
  <c r="B1526" i="33"/>
  <c r="G1526" i="33" s="1"/>
  <c r="A1524" i="33"/>
  <c r="F1524" i="33" s="1"/>
  <c r="A1521" i="33"/>
  <c r="F1521" i="33" s="1"/>
  <c r="F1518" i="33"/>
  <c r="B1518" i="33"/>
  <c r="G1518" i="33" s="1"/>
  <c r="A1516" i="33"/>
  <c r="F1516" i="33" s="1"/>
  <c r="A1513" i="33"/>
  <c r="F1513" i="33" s="1"/>
  <c r="F1510" i="33"/>
  <c r="B1510" i="33"/>
  <c r="G1510" i="33" s="1"/>
  <c r="A1508" i="33"/>
  <c r="F1508" i="33" s="1"/>
  <c r="A1505" i="33"/>
  <c r="F1505" i="33" s="1"/>
  <c r="F1502" i="33"/>
  <c r="B1502" i="33"/>
  <c r="G1502" i="33" s="1"/>
  <c r="A1500" i="33"/>
  <c r="F1500" i="33" s="1"/>
  <c r="A1497" i="33"/>
  <c r="F1497" i="33" s="1"/>
  <c r="F1494" i="33"/>
  <c r="B1494" i="33"/>
  <c r="G1494" i="33" s="1"/>
  <c r="A1492" i="33"/>
  <c r="F1492" i="33" s="1"/>
  <c r="A1489" i="33"/>
  <c r="F1489" i="33" s="1"/>
  <c r="F1486" i="33"/>
  <c r="B1486" i="33"/>
  <c r="G1486" i="33" s="1"/>
  <c r="A1484" i="33"/>
  <c r="F1484" i="33" s="1"/>
  <c r="A1481" i="33"/>
  <c r="F1481" i="33" s="1"/>
  <c r="F1478" i="33"/>
  <c r="B1478" i="33"/>
  <c r="G1478" i="33" s="1"/>
  <c r="A1476" i="33"/>
  <c r="F1476" i="33" s="1"/>
  <c r="A1473" i="33"/>
  <c r="F1473" i="33" s="1"/>
  <c r="F1470" i="33"/>
  <c r="B1470" i="33"/>
  <c r="G1470" i="33" s="1"/>
  <c r="A1468" i="33"/>
  <c r="F1468" i="33" s="1"/>
  <c r="A1465" i="33"/>
  <c r="F1465" i="33" s="1"/>
  <c r="F1462" i="33"/>
  <c r="B1462" i="33"/>
  <c r="G1462" i="33" s="1"/>
  <c r="A1460" i="33"/>
  <c r="F1460" i="33" s="1"/>
  <c r="A1457" i="33"/>
  <c r="F1457" i="33" s="1"/>
  <c r="F1454" i="33"/>
  <c r="B1454" i="33"/>
  <c r="G1454" i="33" s="1"/>
  <c r="A1452" i="33"/>
  <c r="F1452" i="33" s="1"/>
  <c r="A1449" i="33"/>
  <c r="F1449" i="33" s="1"/>
  <c r="F1446" i="33"/>
  <c r="B1446" i="33"/>
  <c r="G1446" i="33" s="1"/>
  <c r="A1444" i="33"/>
  <c r="F1444" i="33" s="1"/>
  <c r="A1441" i="33"/>
  <c r="F1441" i="33" s="1"/>
  <c r="F1438" i="33"/>
  <c r="B1438" i="33"/>
  <c r="G1438" i="33" s="1"/>
  <c r="A1436" i="33"/>
  <c r="F1436" i="33" s="1"/>
  <c r="A1433" i="33"/>
  <c r="F1433" i="33" s="1"/>
  <c r="F1430" i="33"/>
  <c r="B1430" i="33"/>
  <c r="G1430" i="33" s="1"/>
  <c r="A1428" i="33"/>
  <c r="F1428" i="33" s="1"/>
  <c r="A1425" i="33"/>
  <c r="F1425" i="33" s="1"/>
  <c r="F1422" i="33"/>
  <c r="B1422" i="33"/>
  <c r="G1422" i="33" s="1"/>
  <c r="A1420" i="33"/>
  <c r="F1420" i="33" s="1"/>
  <c r="A1417" i="33"/>
  <c r="F1417" i="33" s="1"/>
  <c r="F1414" i="33"/>
  <c r="B1414" i="33"/>
  <c r="G1414" i="33" s="1"/>
  <c r="A1412" i="33"/>
  <c r="F1412" i="33" s="1"/>
  <c r="A1409" i="33"/>
  <c r="F1409" i="33" s="1"/>
  <c r="F1406" i="33"/>
  <c r="B1406" i="33"/>
  <c r="G1406" i="33" s="1"/>
  <c r="A1404" i="33"/>
  <c r="F1404" i="33" s="1"/>
  <c r="A1401" i="33"/>
  <c r="F1401" i="33" s="1"/>
  <c r="F1398" i="33"/>
  <c r="B1398" i="33"/>
  <c r="G1398" i="33" s="1"/>
  <c r="A1396" i="33"/>
  <c r="F1396" i="33" s="1"/>
  <c r="A1393" i="33"/>
  <c r="F1393" i="33" s="1"/>
  <c r="F1390" i="33"/>
  <c r="B1390" i="33"/>
  <c r="G1390" i="33" s="1"/>
  <c r="A1388" i="33"/>
  <c r="F1388" i="33" s="1"/>
  <c r="A1385" i="33"/>
  <c r="F1385" i="33" s="1"/>
  <c r="F1382" i="33"/>
  <c r="B1382" i="33"/>
  <c r="G1382" i="33" s="1"/>
  <c r="A1380" i="33"/>
  <c r="F1380" i="33" s="1"/>
  <c r="A1377" i="33"/>
  <c r="F1377" i="33" s="1"/>
  <c r="F1374" i="33"/>
  <c r="B1374" i="33"/>
  <c r="G1374" i="33" s="1"/>
  <c r="A1372" i="33"/>
  <c r="F1372" i="33" s="1"/>
  <c r="A1369" i="33"/>
  <c r="F1369" i="33" s="1"/>
  <c r="F1366" i="33"/>
  <c r="B1366" i="33"/>
  <c r="G1366" i="33" s="1"/>
  <c r="A1364" i="33"/>
  <c r="F1364" i="33" s="1"/>
  <c r="A1361" i="33"/>
  <c r="F1361" i="33" s="1"/>
  <c r="F1358" i="33"/>
  <c r="B1358" i="33"/>
  <c r="G1358" i="33" s="1"/>
  <c r="A1356" i="33"/>
  <c r="F1356" i="33" s="1"/>
  <c r="A1353" i="33"/>
  <c r="F1353" i="33" s="1"/>
  <c r="F1350" i="33"/>
  <c r="B1350" i="33"/>
  <c r="G1350" i="33" s="1"/>
  <c r="A1348" i="33"/>
  <c r="F1348" i="33" s="1"/>
  <c r="A1345" i="33"/>
  <c r="F1345" i="33" s="1"/>
  <c r="F1342" i="33"/>
  <c r="B1342" i="33"/>
  <c r="G1342" i="33" s="1"/>
  <c r="A1340" i="33"/>
  <c r="F1340" i="33" s="1"/>
  <c r="A1337" i="33"/>
  <c r="F1337" i="33" s="1"/>
  <c r="F1334" i="33"/>
  <c r="B1334" i="33"/>
  <c r="G1334" i="33" s="1"/>
  <c r="A1332" i="33"/>
  <c r="F1332" i="33" s="1"/>
  <c r="A1329" i="33"/>
  <c r="F1329" i="33" s="1"/>
  <c r="F1326" i="33"/>
  <c r="B1326" i="33"/>
  <c r="G1326" i="33" s="1"/>
  <c r="A1324" i="33"/>
  <c r="F1324" i="33" s="1"/>
  <c r="A1321" i="33"/>
  <c r="F1321" i="33" s="1"/>
  <c r="F1318" i="33"/>
  <c r="B1318" i="33"/>
  <c r="G1318" i="33" s="1"/>
  <c r="A1316" i="33"/>
  <c r="F1316" i="33" s="1"/>
  <c r="A1313" i="33"/>
  <c r="F1313" i="33" s="1"/>
  <c r="F1310" i="33"/>
  <c r="B1310" i="33"/>
  <c r="G1310" i="33" s="1"/>
  <c r="A1308" i="33"/>
  <c r="F1308" i="33" s="1"/>
  <c r="A1305" i="33"/>
  <c r="F1305" i="33" s="1"/>
  <c r="F1302" i="33"/>
  <c r="B1302" i="33"/>
  <c r="G1302" i="33" s="1"/>
  <c r="A1300" i="33"/>
  <c r="F1300" i="33" s="1"/>
  <c r="A1297" i="33"/>
  <c r="F1297" i="33" s="1"/>
  <c r="F1294" i="33"/>
  <c r="B1294" i="33"/>
  <c r="G1294" i="33" s="1"/>
  <c r="A1292" i="33"/>
  <c r="F1292" i="33" s="1"/>
  <c r="A1289" i="33"/>
  <c r="F1289" i="33" s="1"/>
  <c r="F1286" i="33"/>
  <c r="B1286" i="33"/>
  <c r="G1286" i="33" s="1"/>
  <c r="A1284" i="33"/>
  <c r="F1284" i="33" s="1"/>
  <c r="A1281" i="33"/>
  <c r="F1281" i="33" s="1"/>
  <c r="F1278" i="33"/>
  <c r="B1278" i="33"/>
  <c r="G1278" i="33" s="1"/>
  <c r="A1276" i="33"/>
  <c r="F1276" i="33" s="1"/>
  <c r="A1273" i="33"/>
  <c r="F1273" i="33" s="1"/>
  <c r="F1270" i="33"/>
  <c r="B1270" i="33"/>
  <c r="G1270" i="33" s="1"/>
  <c r="A1268" i="33"/>
  <c r="F1268" i="33" s="1"/>
  <c r="A1265" i="33"/>
  <c r="F1265" i="33" s="1"/>
  <c r="F1262" i="33"/>
  <c r="B1262" i="33"/>
  <c r="G1262" i="33" s="1"/>
  <c r="A1260" i="33"/>
  <c r="F1260" i="33" s="1"/>
  <c r="A1257" i="33"/>
  <c r="F1257" i="33" s="1"/>
  <c r="F1254" i="33"/>
  <c r="B1254" i="33"/>
  <c r="G1254" i="33" s="1"/>
  <c r="A1252" i="33"/>
  <c r="F1252" i="33" s="1"/>
  <c r="A1249" i="33"/>
  <c r="F1249" i="33" s="1"/>
  <c r="F1246" i="33"/>
  <c r="B1246" i="33"/>
  <c r="G1246" i="33" s="1"/>
  <c r="A1244" i="33"/>
  <c r="F1244" i="33" s="1"/>
  <c r="A1241" i="33"/>
  <c r="F1241" i="33" s="1"/>
  <c r="F1238" i="33"/>
  <c r="B1238" i="33"/>
  <c r="G1238" i="33" s="1"/>
  <c r="A1236" i="33"/>
  <c r="F1236" i="33" s="1"/>
  <c r="A1233" i="33"/>
  <c r="F1233" i="33" s="1"/>
  <c r="F1230" i="33"/>
  <c r="B1230" i="33"/>
  <c r="G1230" i="33" s="1"/>
  <c r="A1228" i="33"/>
  <c r="F1228" i="33" s="1"/>
  <c r="A1225" i="33"/>
  <c r="F1225" i="33" s="1"/>
  <c r="F1222" i="33"/>
  <c r="B1222" i="33"/>
  <c r="G1222" i="33" s="1"/>
  <c r="A1220" i="33"/>
  <c r="F1220" i="33" s="1"/>
  <c r="A1217" i="33"/>
  <c r="F1217" i="33" s="1"/>
  <c r="F1214" i="33"/>
  <c r="B1214" i="33"/>
  <c r="G1214" i="33" s="1"/>
  <c r="A1212" i="33"/>
  <c r="F1212" i="33" s="1"/>
  <c r="A1209" i="33"/>
  <c r="F1209" i="33" s="1"/>
  <c r="F1206" i="33"/>
  <c r="B1206" i="33"/>
  <c r="G1206" i="33" s="1"/>
  <c r="A1204" i="33"/>
  <c r="F1204" i="33" s="1"/>
  <c r="A1201" i="33"/>
  <c r="F1201" i="33" s="1"/>
  <c r="F1198" i="33"/>
  <c r="B1198" i="33"/>
  <c r="G1198" i="33" s="1"/>
  <c r="A1196" i="33"/>
  <c r="F1196" i="33" s="1"/>
  <c r="A1193" i="33"/>
  <c r="F1193" i="33" s="1"/>
  <c r="F1190" i="33"/>
  <c r="B1190" i="33"/>
  <c r="G1190" i="33" s="1"/>
  <c r="A1188" i="33"/>
  <c r="F1188" i="33" s="1"/>
  <c r="A1185" i="33"/>
  <c r="F1185" i="33" s="1"/>
  <c r="F1182" i="33"/>
  <c r="B1182" i="33"/>
  <c r="G1182" i="33" s="1"/>
  <c r="A1180" i="33"/>
  <c r="F1180" i="33" s="1"/>
  <c r="A1177" i="33"/>
  <c r="F1177" i="33" s="1"/>
  <c r="F1174" i="33"/>
  <c r="B1174" i="33"/>
  <c r="G1174" i="33" s="1"/>
  <c r="A1172" i="33"/>
  <c r="F1172" i="33" s="1"/>
  <c r="A1169" i="33"/>
  <c r="F1169" i="33" s="1"/>
  <c r="F1166" i="33"/>
  <c r="B1166" i="33"/>
  <c r="G1166" i="33" s="1"/>
  <c r="A1164" i="33"/>
  <c r="F1164" i="33" s="1"/>
  <c r="A1161" i="33"/>
  <c r="F1161" i="33" s="1"/>
  <c r="F1158" i="33"/>
  <c r="B1158" i="33"/>
  <c r="G1158" i="33" s="1"/>
  <c r="A1156" i="33"/>
  <c r="F1156" i="33" s="1"/>
  <c r="A1153" i="33"/>
  <c r="F1153" i="33" s="1"/>
  <c r="F1150" i="33"/>
  <c r="B1150" i="33"/>
  <c r="G1150" i="33" s="1"/>
  <c r="A1148" i="33"/>
  <c r="F1148" i="33" s="1"/>
  <c r="A1145" i="33"/>
  <c r="F1145" i="33" s="1"/>
  <c r="F1142" i="33"/>
  <c r="B1142" i="33"/>
  <c r="G1142" i="33" s="1"/>
  <c r="A1140" i="33"/>
  <c r="F1140" i="33" s="1"/>
  <c r="A1137" i="33"/>
  <c r="F1137" i="33" s="1"/>
  <c r="F1134" i="33"/>
  <c r="B1134" i="33"/>
  <c r="G1134" i="33" s="1"/>
  <c r="A1132" i="33"/>
  <c r="F1132" i="33" s="1"/>
  <c r="A1129" i="33"/>
  <c r="F1129" i="33" s="1"/>
  <c r="F1126" i="33"/>
  <c r="B1126" i="33"/>
  <c r="G1126" i="33" s="1"/>
  <c r="A1124" i="33"/>
  <c r="F1124" i="33" s="1"/>
  <c r="A1121" i="33"/>
  <c r="F1121" i="33" s="1"/>
  <c r="F1118" i="33"/>
  <c r="B1118" i="33"/>
  <c r="G1118" i="33" s="1"/>
  <c r="A1116" i="33"/>
  <c r="F1116" i="33" s="1"/>
  <c r="A1113" i="33"/>
  <c r="F1113" i="33" s="1"/>
  <c r="F1110" i="33"/>
  <c r="B1110" i="33"/>
  <c r="G1110" i="33" s="1"/>
  <c r="A1108" i="33"/>
  <c r="F1108" i="33" s="1"/>
  <c r="A1105" i="33"/>
  <c r="F1105" i="33" s="1"/>
  <c r="F1102" i="33"/>
  <c r="B1102" i="33"/>
  <c r="G1102" i="33" s="1"/>
  <c r="A1100" i="33"/>
  <c r="F1100" i="33" s="1"/>
  <c r="A1097" i="33"/>
  <c r="F1097" i="33" s="1"/>
  <c r="F1094" i="33"/>
  <c r="B1094" i="33"/>
  <c r="G1094" i="33" s="1"/>
  <c r="A1092" i="33"/>
  <c r="F1092" i="33" s="1"/>
  <c r="A1089" i="33"/>
  <c r="F1089" i="33" s="1"/>
  <c r="F1086" i="33"/>
  <c r="B1086" i="33"/>
  <c r="G1086" i="33" s="1"/>
  <c r="A1084" i="33"/>
  <c r="F1084" i="33" s="1"/>
  <c r="A1081" i="33"/>
  <c r="F1081" i="33" s="1"/>
  <c r="F1078" i="33"/>
  <c r="B1078" i="33"/>
  <c r="G1078" i="33" s="1"/>
  <c r="A1076" i="33"/>
  <c r="F1076" i="33" s="1"/>
  <c r="A1073" i="33"/>
  <c r="F1073" i="33" s="1"/>
  <c r="F1070" i="33"/>
  <c r="B1070" i="33"/>
  <c r="G1070" i="33" s="1"/>
  <c r="A1068" i="33"/>
  <c r="F1068" i="33" s="1"/>
  <c r="A1065" i="33"/>
  <c r="F1065" i="33" s="1"/>
  <c r="F1062" i="33"/>
  <c r="B1062" i="33"/>
  <c r="G1062" i="33" s="1"/>
  <c r="A1060" i="33"/>
  <c r="F1060" i="33" s="1"/>
  <c r="A1057" i="33"/>
  <c r="F1057" i="33" s="1"/>
  <c r="F1054" i="33"/>
  <c r="B1054" i="33"/>
  <c r="G1054" i="33" s="1"/>
  <c r="A1052" i="33"/>
  <c r="F1052" i="33" s="1"/>
  <c r="A1049" i="33"/>
  <c r="F1049" i="33" s="1"/>
  <c r="F1046" i="33"/>
  <c r="B1046" i="33"/>
  <c r="G1046" i="33" s="1"/>
  <c r="A1044" i="33"/>
  <c r="F1044" i="33" s="1"/>
  <c r="A1041" i="33"/>
  <c r="F1041" i="33" s="1"/>
  <c r="F1038" i="33"/>
  <c r="B1038" i="33"/>
  <c r="G1038" i="33" s="1"/>
  <c r="A1036" i="33"/>
  <c r="F1036" i="33" s="1"/>
  <c r="A1033" i="33"/>
  <c r="F1033" i="33" s="1"/>
  <c r="F1030" i="33"/>
  <c r="B1030" i="33"/>
  <c r="G1030" i="33" s="1"/>
  <c r="A1028" i="33"/>
  <c r="F1028" i="33" s="1"/>
  <c r="F1025" i="33"/>
  <c r="A1025" i="33"/>
  <c r="F1022" i="33"/>
  <c r="B1022" i="33"/>
  <c r="G1022" i="33" s="1"/>
  <c r="A1020" i="33"/>
  <c r="F1020" i="33" s="1"/>
  <c r="A1017" i="33"/>
  <c r="F1017" i="33" s="1"/>
  <c r="F1014" i="33"/>
  <c r="B1014" i="33"/>
  <c r="G1014" i="33" s="1"/>
  <c r="A1012" i="33"/>
  <c r="F1012" i="33" s="1"/>
  <c r="A1009" i="33"/>
  <c r="F1009" i="33" s="1"/>
  <c r="F1006" i="33"/>
  <c r="B1006" i="33"/>
  <c r="G1006" i="33" s="1"/>
  <c r="A1004" i="33"/>
  <c r="F1004" i="33" s="1"/>
  <c r="A1001" i="33"/>
  <c r="F1001" i="33" s="1"/>
  <c r="F998" i="33"/>
  <c r="B998" i="33"/>
  <c r="G998" i="33" s="1"/>
  <c r="A996" i="33"/>
  <c r="F996" i="33" s="1"/>
  <c r="A993" i="33"/>
  <c r="F993" i="33" s="1"/>
  <c r="F990" i="33"/>
  <c r="B990" i="33"/>
  <c r="G990" i="33" s="1"/>
  <c r="A988" i="33"/>
  <c r="F988" i="33" s="1"/>
  <c r="A985" i="33"/>
  <c r="F985" i="33" s="1"/>
  <c r="F982" i="33"/>
  <c r="B982" i="33"/>
  <c r="G982" i="33" s="1"/>
  <c r="A980" i="33"/>
  <c r="F980" i="33" s="1"/>
  <c r="A977" i="33"/>
  <c r="F977" i="33" s="1"/>
  <c r="F974" i="33"/>
  <c r="B974" i="33"/>
  <c r="G974" i="33" s="1"/>
  <c r="A972" i="33"/>
  <c r="F972" i="33" s="1"/>
  <c r="A969" i="33"/>
  <c r="F969" i="33" s="1"/>
  <c r="F966" i="33"/>
  <c r="B966" i="33"/>
  <c r="G966" i="33" s="1"/>
  <c r="A964" i="33"/>
  <c r="F964" i="33" s="1"/>
  <c r="A961" i="33"/>
  <c r="F961" i="33" s="1"/>
  <c r="F958" i="33"/>
  <c r="B958" i="33"/>
  <c r="G958" i="33" s="1"/>
  <c r="A956" i="33"/>
  <c r="F956" i="33" s="1"/>
  <c r="A953" i="33"/>
  <c r="F953" i="33" s="1"/>
  <c r="F950" i="33"/>
  <c r="B950" i="33"/>
  <c r="G950" i="33" s="1"/>
  <c r="A948" i="33"/>
  <c r="F948" i="33" s="1"/>
  <c r="A945" i="33"/>
  <c r="F945" i="33" s="1"/>
  <c r="F942" i="33"/>
  <c r="B942" i="33"/>
  <c r="G942" i="33" s="1"/>
  <c r="A940" i="33"/>
  <c r="F940" i="33" s="1"/>
  <c r="A937" i="33"/>
  <c r="F937" i="33" s="1"/>
  <c r="F934" i="33"/>
  <c r="B934" i="33"/>
  <c r="G934" i="33" s="1"/>
  <c r="A932" i="33"/>
  <c r="F932" i="33" s="1"/>
  <c r="A929" i="33"/>
  <c r="F929" i="33" s="1"/>
  <c r="F926" i="33"/>
  <c r="B926" i="33"/>
  <c r="G926" i="33" s="1"/>
  <c r="A924" i="33"/>
  <c r="F924" i="33" s="1"/>
  <c r="A921" i="33"/>
  <c r="F921" i="33" s="1"/>
  <c r="F918" i="33"/>
  <c r="B918" i="33"/>
  <c r="G918" i="33" s="1"/>
  <c r="A916" i="33"/>
  <c r="F916" i="33" s="1"/>
  <c r="A913" i="33"/>
  <c r="F913" i="33" s="1"/>
  <c r="F910" i="33"/>
  <c r="B910" i="33"/>
  <c r="G910" i="33" s="1"/>
  <c r="F908" i="33"/>
  <c r="A908" i="33"/>
  <c r="A905" i="33"/>
  <c r="F905" i="33" s="1"/>
  <c r="F902" i="33"/>
  <c r="B902" i="33"/>
  <c r="G902" i="33" s="1"/>
  <c r="A900" i="33"/>
  <c r="F900" i="33" s="1"/>
  <c r="A897" i="33"/>
  <c r="F897" i="33" s="1"/>
  <c r="F894" i="33"/>
  <c r="B894" i="33"/>
  <c r="G894" i="33" s="1"/>
  <c r="A892" i="33"/>
  <c r="F892" i="33" s="1"/>
  <c r="A889" i="33"/>
  <c r="F889" i="33" s="1"/>
  <c r="F886" i="33"/>
  <c r="B886" i="33"/>
  <c r="G886" i="33" s="1"/>
  <c r="A884" i="33"/>
  <c r="F884" i="33" s="1"/>
  <c r="A881" i="33"/>
  <c r="F881" i="33" s="1"/>
  <c r="F878" i="33"/>
  <c r="B878" i="33"/>
  <c r="G878" i="33" s="1"/>
  <c r="A876" i="33"/>
  <c r="F876" i="33" s="1"/>
  <c r="A873" i="33"/>
  <c r="F873" i="33" s="1"/>
  <c r="F870" i="33"/>
  <c r="B870" i="33"/>
  <c r="G870" i="33" s="1"/>
  <c r="A868" i="33"/>
  <c r="F868" i="33" s="1"/>
  <c r="A865" i="33"/>
  <c r="F865" i="33" s="1"/>
  <c r="F862" i="33"/>
  <c r="B862" i="33"/>
  <c r="G862" i="33" s="1"/>
  <c r="A860" i="33"/>
  <c r="F860" i="33" s="1"/>
  <c r="A857" i="33"/>
  <c r="F857" i="33" s="1"/>
  <c r="F854" i="33"/>
  <c r="B854" i="33"/>
  <c r="G854" i="33" s="1"/>
  <c r="A852" i="33"/>
  <c r="F852" i="33" s="1"/>
  <c r="A849" i="33"/>
  <c r="F849" i="33" s="1"/>
  <c r="F846" i="33"/>
  <c r="B846" i="33"/>
  <c r="G846" i="33" s="1"/>
  <c r="A844" i="33"/>
  <c r="F844" i="33" s="1"/>
  <c r="A841" i="33"/>
  <c r="F841" i="33" s="1"/>
  <c r="F838" i="33"/>
  <c r="B838" i="33"/>
  <c r="G838" i="33" s="1"/>
  <c r="A836" i="33"/>
  <c r="F836" i="33" s="1"/>
  <c r="A833" i="33"/>
  <c r="F833" i="33" s="1"/>
  <c r="F830" i="33"/>
  <c r="B830" i="33"/>
  <c r="G830" i="33" s="1"/>
  <c r="A828" i="33"/>
  <c r="F828" i="33" s="1"/>
  <c r="A825" i="33"/>
  <c r="F825" i="33" s="1"/>
  <c r="F822" i="33"/>
  <c r="B822" i="33"/>
  <c r="G822" i="33" s="1"/>
  <c r="A820" i="33"/>
  <c r="F820" i="33" s="1"/>
  <c r="A817" i="33"/>
  <c r="F817" i="33" s="1"/>
  <c r="F814" i="33"/>
  <c r="B814" i="33"/>
  <c r="G814" i="33" s="1"/>
  <c r="A812" i="33"/>
  <c r="F812" i="33" s="1"/>
  <c r="A809" i="33"/>
  <c r="F809" i="33" s="1"/>
  <c r="F806" i="33"/>
  <c r="B806" i="33"/>
  <c r="G806" i="33" s="1"/>
  <c r="A804" i="33"/>
  <c r="F804" i="33" s="1"/>
  <c r="A801" i="33"/>
  <c r="F801" i="33" s="1"/>
  <c r="F798" i="33"/>
  <c r="B798" i="33"/>
  <c r="G798" i="33" s="1"/>
  <c r="A796" i="33"/>
  <c r="F796" i="33" s="1"/>
  <c r="A793" i="33"/>
  <c r="F793" i="33" s="1"/>
  <c r="F790" i="33"/>
  <c r="B790" i="33"/>
  <c r="G790" i="33" s="1"/>
  <c r="A788" i="33"/>
  <c r="F788" i="33" s="1"/>
  <c r="A785" i="33"/>
  <c r="F785" i="33" s="1"/>
  <c r="F782" i="33"/>
  <c r="B782" i="33"/>
  <c r="G782" i="33" s="1"/>
  <c r="A780" i="33"/>
  <c r="F780" i="33" s="1"/>
  <c r="A777" i="33"/>
  <c r="F777" i="33" s="1"/>
  <c r="F774" i="33"/>
  <c r="B774" i="33"/>
  <c r="G774" i="33" s="1"/>
  <c r="A772" i="33"/>
  <c r="F772" i="33" s="1"/>
  <c r="A769" i="33"/>
  <c r="F769" i="33" s="1"/>
  <c r="F766" i="33"/>
  <c r="B766" i="33"/>
  <c r="G766" i="33" s="1"/>
  <c r="A764" i="33"/>
  <c r="F764" i="33" s="1"/>
  <c r="A761" i="33"/>
  <c r="F761" i="33" s="1"/>
  <c r="F758" i="33"/>
  <c r="B758" i="33"/>
  <c r="G758" i="33" s="1"/>
  <c r="A756" i="33"/>
  <c r="F756" i="33" s="1"/>
  <c r="A753" i="33"/>
  <c r="F753" i="33" s="1"/>
  <c r="F750" i="33"/>
  <c r="B750" i="33"/>
  <c r="G750" i="33" s="1"/>
  <c r="A748" i="33"/>
  <c r="F748" i="33" s="1"/>
  <c r="A745" i="33"/>
  <c r="F745" i="33" s="1"/>
  <c r="F742" i="33"/>
  <c r="B742" i="33"/>
  <c r="G742" i="33" s="1"/>
  <c r="A740" i="33"/>
  <c r="F740" i="33" s="1"/>
  <c r="A737" i="33"/>
  <c r="F737" i="33" s="1"/>
  <c r="F734" i="33"/>
  <c r="B734" i="33"/>
  <c r="G734" i="33" s="1"/>
  <c r="A732" i="33"/>
  <c r="F732" i="33" s="1"/>
  <c r="A729" i="33"/>
  <c r="F729" i="33" s="1"/>
  <c r="F726" i="33"/>
  <c r="B726" i="33"/>
  <c r="G726" i="33" s="1"/>
  <c r="A724" i="33"/>
  <c r="F724" i="33" s="1"/>
  <c r="A721" i="33"/>
  <c r="F721" i="33" s="1"/>
  <c r="F718" i="33"/>
  <c r="B718" i="33"/>
  <c r="G718" i="33" s="1"/>
  <c r="A716" i="33"/>
  <c r="F716" i="33" s="1"/>
  <c r="A713" i="33"/>
  <c r="F713" i="33" s="1"/>
  <c r="F710" i="33"/>
  <c r="B710" i="33"/>
  <c r="G710" i="33" s="1"/>
  <c r="A708" i="33"/>
  <c r="F708" i="33" s="1"/>
  <c r="A705" i="33"/>
  <c r="F705" i="33" s="1"/>
  <c r="F702" i="33"/>
  <c r="B702" i="33"/>
  <c r="G702" i="33" s="1"/>
  <c r="A700" i="33"/>
  <c r="F700" i="33" s="1"/>
  <c r="A697" i="33"/>
  <c r="F697" i="33" s="1"/>
  <c r="F694" i="33"/>
  <c r="B694" i="33"/>
  <c r="G694" i="33" s="1"/>
  <c r="A692" i="33"/>
  <c r="F692" i="33" s="1"/>
  <c r="A689" i="33"/>
  <c r="F689" i="33" s="1"/>
  <c r="F686" i="33"/>
  <c r="B686" i="33"/>
  <c r="G686" i="33" s="1"/>
  <c r="A684" i="33"/>
  <c r="F684" i="33" s="1"/>
  <c r="A681" i="33"/>
  <c r="F681" i="33" s="1"/>
  <c r="F678" i="33"/>
  <c r="B678" i="33"/>
  <c r="G678" i="33" s="1"/>
  <c r="A676" i="33"/>
  <c r="F676" i="33" s="1"/>
  <c r="A673" i="33"/>
  <c r="F673" i="33" s="1"/>
  <c r="F670" i="33"/>
  <c r="B670" i="33"/>
  <c r="G670" i="33" s="1"/>
  <c r="A668" i="33"/>
  <c r="F668" i="33" s="1"/>
  <c r="A665" i="33"/>
  <c r="F665" i="33" s="1"/>
  <c r="F662" i="33"/>
  <c r="B662" i="33"/>
  <c r="G662" i="33" s="1"/>
  <c r="A660" i="33"/>
  <c r="F660" i="33" s="1"/>
  <c r="A657" i="33"/>
  <c r="F657" i="33" s="1"/>
  <c r="F654" i="33"/>
  <c r="B654" i="33"/>
  <c r="G654" i="33" s="1"/>
  <c r="A652" i="33"/>
  <c r="F652" i="33" s="1"/>
  <c r="A649" i="33"/>
  <c r="F649" i="33" s="1"/>
  <c r="F646" i="33"/>
  <c r="B646" i="33"/>
  <c r="G646" i="33" s="1"/>
  <c r="A644" i="33"/>
  <c r="F644" i="33" s="1"/>
  <c r="A641" i="33"/>
  <c r="F641" i="33" s="1"/>
  <c r="F638" i="33"/>
  <c r="B638" i="33"/>
  <c r="G638" i="33" s="1"/>
  <c r="A636" i="33"/>
  <c r="F636" i="33" s="1"/>
  <c r="A633" i="33"/>
  <c r="F633" i="33" s="1"/>
  <c r="F630" i="33"/>
  <c r="B630" i="33"/>
  <c r="G630" i="33" s="1"/>
  <c r="A628" i="33"/>
  <c r="F628" i="33" s="1"/>
  <c r="A625" i="33"/>
  <c r="F625" i="33" s="1"/>
  <c r="F622" i="33"/>
  <c r="B622" i="33"/>
  <c r="G622" i="33" s="1"/>
  <c r="A620" i="33"/>
  <c r="F620" i="33" s="1"/>
  <c r="A617" i="33"/>
  <c r="F617" i="33" s="1"/>
  <c r="F614" i="33"/>
  <c r="B614" i="33"/>
  <c r="G614" i="33" s="1"/>
  <c r="A612" i="33"/>
  <c r="F612" i="33" s="1"/>
  <c r="A609" i="33"/>
  <c r="F609" i="33" s="1"/>
  <c r="F606" i="33"/>
  <c r="B606" i="33"/>
  <c r="G606" i="33" s="1"/>
  <c r="A604" i="33"/>
  <c r="F604" i="33" s="1"/>
  <c r="A601" i="33"/>
  <c r="F601" i="33" s="1"/>
  <c r="F598" i="33"/>
  <c r="B598" i="33"/>
  <c r="G598" i="33" s="1"/>
  <c r="A596" i="33"/>
  <c r="F596" i="33" s="1"/>
  <c r="A593" i="33"/>
  <c r="F593" i="33" s="1"/>
  <c r="F590" i="33"/>
  <c r="B590" i="33"/>
  <c r="G590" i="33" s="1"/>
  <c r="A588" i="33"/>
  <c r="F588" i="33" s="1"/>
  <c r="A585" i="33"/>
  <c r="F585" i="33" s="1"/>
  <c r="F582" i="33"/>
  <c r="B582" i="33"/>
  <c r="G582" i="33" s="1"/>
  <c r="A580" i="33"/>
  <c r="F580" i="33" s="1"/>
  <c r="A577" i="33"/>
  <c r="F577" i="33" s="1"/>
  <c r="F574" i="33"/>
  <c r="B574" i="33"/>
  <c r="G574" i="33" s="1"/>
  <c r="A572" i="33"/>
  <c r="F572" i="33" s="1"/>
  <c r="A569" i="33"/>
  <c r="F569" i="33" s="1"/>
  <c r="F566" i="33"/>
  <c r="B566" i="33"/>
  <c r="G566" i="33" s="1"/>
  <c r="A564" i="33"/>
  <c r="F564" i="33" s="1"/>
  <c r="A561" i="33"/>
  <c r="F561" i="33" s="1"/>
  <c r="F558" i="33"/>
  <c r="B558" i="33"/>
  <c r="G558" i="33" s="1"/>
  <c r="A556" i="33"/>
  <c r="F556" i="33" s="1"/>
  <c r="A553" i="33"/>
  <c r="F553" i="33" s="1"/>
  <c r="F550" i="33"/>
  <c r="B550" i="33"/>
  <c r="G550" i="33" s="1"/>
  <c r="A548" i="33"/>
  <c r="F548" i="33" s="1"/>
  <c r="A545" i="33"/>
  <c r="F545" i="33" s="1"/>
  <c r="F542" i="33"/>
  <c r="B542" i="33"/>
  <c r="G542" i="33" s="1"/>
  <c r="A540" i="33"/>
  <c r="F540" i="33" s="1"/>
  <c r="A537" i="33"/>
  <c r="F537" i="33" s="1"/>
  <c r="F534" i="33"/>
  <c r="B534" i="33"/>
  <c r="G534" i="33" s="1"/>
  <c r="A532" i="33"/>
  <c r="F532" i="33" s="1"/>
  <c r="A529" i="33"/>
  <c r="F529" i="33" s="1"/>
  <c r="F526" i="33"/>
  <c r="B526" i="33"/>
  <c r="G526" i="33" s="1"/>
  <c r="A524" i="33"/>
  <c r="F524" i="33" s="1"/>
  <c r="A521" i="33"/>
  <c r="F521" i="33" s="1"/>
  <c r="F518" i="33"/>
  <c r="B518" i="33"/>
  <c r="G518" i="33" s="1"/>
  <c r="A516" i="33"/>
  <c r="F516" i="33" s="1"/>
  <c r="A513" i="33"/>
  <c r="F513" i="33" s="1"/>
  <c r="F510" i="33"/>
  <c r="B510" i="33"/>
  <c r="G510" i="33" s="1"/>
  <c r="A508" i="33"/>
  <c r="F508" i="33" s="1"/>
  <c r="A505" i="33"/>
  <c r="F505" i="33" s="1"/>
  <c r="F502" i="33"/>
  <c r="B502" i="33"/>
  <c r="G502" i="33" s="1"/>
  <c r="A500" i="33"/>
  <c r="F500" i="33" s="1"/>
  <c r="A497" i="33"/>
  <c r="F497" i="33" s="1"/>
  <c r="F494" i="33"/>
  <c r="B494" i="33"/>
  <c r="G494" i="33" s="1"/>
  <c r="A492" i="33"/>
  <c r="F492" i="33" s="1"/>
  <c r="A489" i="33"/>
  <c r="F489" i="33" s="1"/>
  <c r="F486" i="33"/>
  <c r="B486" i="33"/>
  <c r="G486" i="33" s="1"/>
  <c r="A484" i="33"/>
  <c r="F484" i="33" s="1"/>
  <c r="A481" i="33"/>
  <c r="F481" i="33" s="1"/>
  <c r="F478" i="33"/>
  <c r="B478" i="33"/>
  <c r="G478" i="33" s="1"/>
  <c r="A476" i="33"/>
  <c r="F476" i="33" s="1"/>
  <c r="A473" i="33"/>
  <c r="F473" i="33" s="1"/>
  <c r="F470" i="33"/>
  <c r="B470" i="33"/>
  <c r="G470" i="33" s="1"/>
  <c r="A468" i="33"/>
  <c r="F468" i="33" s="1"/>
  <c r="A465" i="33"/>
  <c r="F465" i="33" s="1"/>
  <c r="F462" i="33"/>
  <c r="B462" i="33"/>
  <c r="G462" i="33" s="1"/>
  <c r="A460" i="33"/>
  <c r="F460" i="33" s="1"/>
  <c r="A457" i="33"/>
  <c r="F457" i="33" s="1"/>
  <c r="F454" i="33"/>
  <c r="B454" i="33"/>
  <c r="G454" i="33" s="1"/>
  <c r="A452" i="33"/>
  <c r="F452" i="33" s="1"/>
  <c r="A449" i="33"/>
  <c r="F449" i="33" s="1"/>
  <c r="F446" i="33"/>
  <c r="B446" i="33"/>
  <c r="G446" i="33" s="1"/>
  <c r="A444" i="33"/>
  <c r="F444" i="33" s="1"/>
  <c r="A441" i="33"/>
  <c r="F441" i="33" s="1"/>
  <c r="F438" i="33"/>
  <c r="B438" i="33"/>
  <c r="G438" i="33" s="1"/>
  <c r="A436" i="33"/>
  <c r="F436" i="33" s="1"/>
  <c r="A433" i="33"/>
  <c r="F433" i="33" s="1"/>
  <c r="F430" i="33"/>
  <c r="B430" i="33"/>
  <c r="G430" i="33" s="1"/>
  <c r="A428" i="33"/>
  <c r="F428" i="33" s="1"/>
  <c r="A425" i="33"/>
  <c r="F425" i="33" s="1"/>
  <c r="F422" i="33"/>
  <c r="B422" i="33"/>
  <c r="G422" i="33" s="1"/>
  <c r="A420" i="33"/>
  <c r="F420" i="33" s="1"/>
  <c r="A417" i="33"/>
  <c r="F417" i="33" s="1"/>
  <c r="F414" i="33"/>
  <c r="B414" i="33"/>
  <c r="G414" i="33" s="1"/>
  <c r="A412" i="33"/>
  <c r="F412" i="33" s="1"/>
  <c r="A409" i="33"/>
  <c r="F409" i="33" s="1"/>
  <c r="F406" i="33"/>
  <c r="B406" i="33"/>
  <c r="G406" i="33" s="1"/>
  <c r="A404" i="33"/>
  <c r="F404" i="33" s="1"/>
  <c r="A401" i="33"/>
  <c r="F401" i="33" s="1"/>
  <c r="F398" i="33"/>
  <c r="B398" i="33"/>
  <c r="G398" i="33" s="1"/>
  <c r="A396" i="33"/>
  <c r="F396" i="33" s="1"/>
  <c r="A393" i="33"/>
  <c r="F393" i="33" s="1"/>
  <c r="F390" i="33"/>
  <c r="B390" i="33"/>
  <c r="G390" i="33" s="1"/>
  <c r="A388" i="33"/>
  <c r="F388" i="33" s="1"/>
  <c r="A385" i="33"/>
  <c r="F385" i="33" s="1"/>
  <c r="F382" i="33"/>
  <c r="B382" i="33"/>
  <c r="G382" i="33" s="1"/>
  <c r="A380" i="33"/>
  <c r="F380" i="33" s="1"/>
  <c r="A377" i="33"/>
  <c r="F377" i="33" s="1"/>
  <c r="F374" i="33"/>
  <c r="B374" i="33"/>
  <c r="G374" i="33" s="1"/>
  <c r="A372" i="33"/>
  <c r="F372" i="33" s="1"/>
  <c r="A369" i="33"/>
  <c r="F369" i="33" s="1"/>
  <c r="F366" i="33"/>
  <c r="B366" i="33"/>
  <c r="G366" i="33" s="1"/>
  <c r="A364" i="33"/>
  <c r="F364" i="33" s="1"/>
  <c r="A361" i="33"/>
  <c r="F361" i="33" s="1"/>
  <c r="F358" i="33"/>
  <c r="B358" i="33"/>
  <c r="G358" i="33" s="1"/>
  <c r="A356" i="33"/>
  <c r="F356" i="33" s="1"/>
  <c r="A353" i="33"/>
  <c r="F353" i="33" s="1"/>
  <c r="F350" i="33"/>
  <c r="B350" i="33"/>
  <c r="G350" i="33" s="1"/>
  <c r="A348" i="33"/>
  <c r="F348" i="33" s="1"/>
  <c r="A345" i="33"/>
  <c r="F345" i="33" s="1"/>
  <c r="F342" i="33"/>
  <c r="B342" i="33"/>
  <c r="G342" i="33" s="1"/>
  <c r="A340" i="33"/>
  <c r="F340" i="33" s="1"/>
  <c r="A337" i="33"/>
  <c r="F337" i="33" s="1"/>
  <c r="F334" i="33"/>
  <c r="B334" i="33"/>
  <c r="G334" i="33" s="1"/>
  <c r="A332" i="33"/>
  <c r="F332" i="33" s="1"/>
  <c r="A329" i="33"/>
  <c r="F329" i="33" s="1"/>
  <c r="F326" i="33"/>
  <c r="B326" i="33"/>
  <c r="G326" i="33" s="1"/>
  <c r="A324" i="33"/>
  <c r="F324" i="33" s="1"/>
  <c r="A321" i="33"/>
  <c r="F321" i="33" s="1"/>
  <c r="F318" i="33"/>
  <c r="B318" i="33"/>
  <c r="G318" i="33" s="1"/>
  <c r="A316" i="33"/>
  <c r="F316" i="33" s="1"/>
  <c r="A313" i="33"/>
  <c r="F313" i="33" s="1"/>
  <c r="F310" i="33"/>
  <c r="B310" i="33"/>
  <c r="G310" i="33" s="1"/>
  <c r="A308" i="33"/>
  <c r="F308" i="33" s="1"/>
  <c r="A305" i="33"/>
  <c r="F305" i="33" s="1"/>
  <c r="F302" i="33"/>
  <c r="B302" i="33"/>
  <c r="G302" i="33" s="1"/>
  <c r="A300" i="33"/>
  <c r="F300" i="33" s="1"/>
  <c r="A297" i="33"/>
  <c r="F297" i="33" s="1"/>
  <c r="F294" i="33"/>
  <c r="B294" i="33"/>
  <c r="G294" i="33" s="1"/>
  <c r="A292" i="33"/>
  <c r="F292" i="33" s="1"/>
  <c r="A289" i="33"/>
  <c r="F289" i="33" s="1"/>
  <c r="F286" i="33"/>
  <c r="B286" i="33"/>
  <c r="G286" i="33" s="1"/>
  <c r="A284" i="33"/>
  <c r="F284" i="33" s="1"/>
  <c r="A281" i="33"/>
  <c r="F281" i="33" s="1"/>
  <c r="F278" i="33"/>
  <c r="B278" i="33"/>
  <c r="G278" i="33" s="1"/>
  <c r="A276" i="33"/>
  <c r="F276" i="33" s="1"/>
  <c r="A273" i="33"/>
  <c r="F273" i="33" s="1"/>
  <c r="F270" i="33"/>
  <c r="B270" i="33"/>
  <c r="G270" i="33" s="1"/>
  <c r="A268" i="33"/>
  <c r="F268" i="33" s="1"/>
  <c r="A265" i="33"/>
  <c r="F265" i="33" s="1"/>
  <c r="F262" i="33"/>
  <c r="B262" i="33"/>
  <c r="G262" i="33" s="1"/>
  <c r="A260" i="33"/>
  <c r="F260" i="33" s="1"/>
  <c r="A257" i="33"/>
  <c r="F257" i="33" s="1"/>
  <c r="F254" i="33"/>
  <c r="B254" i="33"/>
  <c r="G254" i="33" s="1"/>
  <c r="A252" i="33"/>
  <c r="F252" i="33" s="1"/>
  <c r="A249" i="33"/>
  <c r="F249" i="33" s="1"/>
  <c r="F246" i="33"/>
  <c r="B246" i="33"/>
  <c r="G246" i="33" s="1"/>
  <c r="A244" i="33"/>
  <c r="F244" i="33" s="1"/>
  <c r="A241" i="33"/>
  <c r="F241" i="33" s="1"/>
  <c r="F238" i="33"/>
  <c r="B238" i="33"/>
  <c r="G238" i="33" s="1"/>
  <c r="A236" i="33"/>
  <c r="F236" i="33" s="1"/>
  <c r="A233" i="33"/>
  <c r="F233" i="33" s="1"/>
  <c r="F230" i="33"/>
  <c r="B230" i="33"/>
  <c r="G230" i="33" s="1"/>
  <c r="A228" i="33"/>
  <c r="F228" i="33" s="1"/>
  <c r="A225" i="33"/>
  <c r="F225" i="33" s="1"/>
  <c r="F222" i="33"/>
  <c r="B222" i="33"/>
  <c r="G222" i="33" s="1"/>
  <c r="A220" i="33"/>
  <c r="F220" i="33" s="1"/>
  <c r="A217" i="33"/>
  <c r="F217" i="33" s="1"/>
  <c r="F214" i="33"/>
  <c r="B214" i="33"/>
  <c r="G214" i="33" s="1"/>
  <c r="A212" i="33"/>
  <c r="F212" i="33" s="1"/>
  <c r="A209" i="33"/>
  <c r="F209" i="33" s="1"/>
  <c r="F206" i="33"/>
  <c r="B206" i="33"/>
  <c r="G206" i="33" s="1"/>
  <c r="A204" i="33"/>
  <c r="F204" i="33" s="1"/>
  <c r="A201" i="33"/>
  <c r="F201" i="33" s="1"/>
  <c r="F198" i="33"/>
  <c r="B198" i="33"/>
  <c r="G198" i="33" s="1"/>
  <c r="A196" i="33"/>
  <c r="F196" i="33" s="1"/>
  <c r="A193" i="33"/>
  <c r="F193" i="33" s="1"/>
  <c r="F190" i="33"/>
  <c r="B190" i="33"/>
  <c r="G190" i="33" s="1"/>
  <c r="A188" i="33"/>
  <c r="F188" i="33" s="1"/>
  <c r="A185" i="33"/>
  <c r="F185" i="33" s="1"/>
  <c r="F182" i="33"/>
  <c r="B182" i="33"/>
  <c r="G182" i="33" s="1"/>
  <c r="A180" i="33"/>
  <c r="F180" i="33" s="1"/>
  <c r="A177" i="33"/>
  <c r="F177" i="33" s="1"/>
  <c r="F174" i="33"/>
  <c r="B174" i="33"/>
  <c r="G174" i="33" s="1"/>
  <c r="A172" i="33"/>
  <c r="F172" i="33" s="1"/>
  <c r="A169" i="33"/>
  <c r="F169" i="33" s="1"/>
  <c r="F166" i="33"/>
  <c r="B166" i="33"/>
  <c r="G166" i="33" s="1"/>
  <c r="A164" i="33"/>
  <c r="F164" i="33" s="1"/>
  <c r="A161" i="33"/>
  <c r="F161" i="33" s="1"/>
  <c r="F158" i="33"/>
  <c r="B158" i="33"/>
  <c r="G158" i="33" s="1"/>
  <c r="A156" i="33"/>
  <c r="F156" i="33" s="1"/>
  <c r="A153" i="33"/>
  <c r="F153" i="33" s="1"/>
  <c r="F150" i="33"/>
  <c r="B150" i="33"/>
  <c r="G150" i="33" s="1"/>
  <c r="A148" i="33"/>
  <c r="F148" i="33" s="1"/>
  <c r="A145" i="33"/>
  <c r="F145" i="33" s="1"/>
  <c r="F142" i="33"/>
  <c r="B142" i="33"/>
  <c r="G142" i="33" s="1"/>
  <c r="A140" i="33"/>
  <c r="F140" i="33" s="1"/>
  <c r="A137" i="33"/>
  <c r="F137" i="33" s="1"/>
  <c r="F134" i="33"/>
  <c r="B134" i="33"/>
  <c r="G134" i="33" s="1"/>
  <c r="A132" i="33"/>
  <c r="F132" i="33" s="1"/>
  <c r="A129" i="33"/>
  <c r="F129" i="33" s="1"/>
  <c r="F126" i="33"/>
  <c r="B126" i="33"/>
  <c r="G126" i="33" s="1"/>
  <c r="A124" i="33"/>
  <c r="F124" i="33" s="1"/>
  <c r="A121" i="33"/>
  <c r="F121" i="33" s="1"/>
  <c r="F118" i="33"/>
  <c r="B118" i="33"/>
  <c r="G118" i="33" s="1"/>
  <c r="A116" i="33"/>
  <c r="F116" i="33" s="1"/>
  <c r="A113" i="33"/>
  <c r="F113" i="33" s="1"/>
  <c r="F110" i="33"/>
  <c r="B110" i="33"/>
  <c r="G110" i="33" s="1"/>
  <c r="A108" i="33"/>
  <c r="F108" i="33" s="1"/>
  <c r="A105" i="33"/>
  <c r="F105" i="33" s="1"/>
  <c r="F102" i="33"/>
  <c r="B102" i="33"/>
  <c r="G102" i="33" s="1"/>
  <c r="A100" i="33"/>
  <c r="F100" i="33" s="1"/>
  <c r="A97" i="33"/>
  <c r="F97" i="33" s="1"/>
  <c r="F94" i="33"/>
  <c r="B94" i="33"/>
  <c r="G94" i="33" s="1"/>
  <c r="A92" i="33"/>
  <c r="F92" i="33" s="1"/>
  <c r="A89" i="33"/>
  <c r="F89" i="33" s="1"/>
  <c r="F86" i="33"/>
  <c r="B86" i="33"/>
  <c r="G86" i="33" s="1"/>
  <c r="A84" i="33"/>
  <c r="F84" i="33" s="1"/>
  <c r="A81" i="33"/>
  <c r="F81" i="33" s="1"/>
  <c r="F78" i="33"/>
  <c r="B78" i="33"/>
  <c r="G78" i="33" s="1"/>
  <c r="A76" i="33"/>
  <c r="F76" i="33" s="1"/>
  <c r="A73" i="33"/>
  <c r="F73" i="33" s="1"/>
  <c r="F70" i="33"/>
  <c r="B70" i="33"/>
  <c r="G70" i="33" s="1"/>
  <c r="A68" i="33"/>
  <c r="F68" i="33" s="1"/>
  <c r="A65" i="33"/>
  <c r="F65" i="33" s="1"/>
  <c r="F62" i="33"/>
  <c r="B62" i="33"/>
  <c r="G62" i="33" s="1"/>
  <c r="A60" i="33"/>
  <c r="F60" i="33" s="1"/>
  <c r="A57" i="33"/>
  <c r="F57" i="33" s="1"/>
  <c r="F54" i="33"/>
  <c r="B54" i="33"/>
  <c r="G54" i="33" s="1"/>
  <c r="A52" i="33"/>
  <c r="F52" i="33" s="1"/>
  <c r="A49" i="33"/>
  <c r="F49" i="33" s="1"/>
  <c r="F46" i="33"/>
  <c r="B46" i="33"/>
  <c r="G46" i="33" s="1"/>
  <c r="A44" i="33"/>
  <c r="F44" i="33" s="1"/>
  <c r="A41" i="33"/>
  <c r="F41" i="33" s="1"/>
  <c r="F38" i="33"/>
  <c r="B38" i="33"/>
  <c r="G38" i="33" s="1"/>
  <c r="A36" i="33"/>
  <c r="F36" i="33" s="1"/>
  <c r="A33" i="33"/>
  <c r="F33" i="33" s="1"/>
  <c r="F30" i="33"/>
  <c r="B30" i="33"/>
  <c r="G30" i="33" s="1"/>
  <c r="A28" i="33"/>
  <c r="F28" i="33" s="1"/>
  <c r="A25" i="33"/>
  <c r="F25" i="33" s="1"/>
  <c r="F22" i="33"/>
  <c r="B22" i="33"/>
  <c r="G22" i="33" s="1"/>
  <c r="A20" i="33"/>
  <c r="F20" i="33" s="1"/>
  <c r="A17" i="33"/>
  <c r="F17" i="33" s="1"/>
  <c r="F14" i="33"/>
  <c r="B14" i="33"/>
  <c r="G14" i="33" s="1"/>
  <c r="A12" i="33"/>
  <c r="F12" i="33" s="1"/>
  <c r="A9" i="33"/>
  <c r="F9" i="33" s="1"/>
  <c r="F6" i="33"/>
  <c r="B6" i="33"/>
  <c r="G6" i="33" s="1"/>
  <c r="A4" i="33"/>
  <c r="F4" i="33" s="1"/>
  <c r="A1" i="33"/>
  <c r="F1" i="33" s="1"/>
  <c r="B69" i="18"/>
  <c r="B68" i="18"/>
  <c r="B67" i="18"/>
  <c r="B66" i="18"/>
  <c r="A58" i="18"/>
  <c r="E777" i="35"/>
  <c r="D777" i="35"/>
  <c r="C777" i="35"/>
  <c r="B777" i="35"/>
  <c r="E776" i="35"/>
  <c r="D776" i="35"/>
  <c r="C776" i="35"/>
  <c r="B776" i="35"/>
  <c r="E775" i="35"/>
  <c r="D775" i="35"/>
  <c r="C775" i="35"/>
  <c r="B775" i="35"/>
  <c r="E774" i="35"/>
  <c r="D774" i="35"/>
  <c r="C774" i="35"/>
  <c r="B774" i="35"/>
  <c r="E773" i="35"/>
  <c r="D773" i="35"/>
  <c r="C773" i="35"/>
  <c r="B773" i="35"/>
  <c r="E772" i="35"/>
  <c r="D772" i="35"/>
  <c r="C772" i="35"/>
  <c r="B772" i="35"/>
  <c r="E771" i="35"/>
  <c r="D771" i="35"/>
  <c r="C771" i="35"/>
  <c r="B771" i="35"/>
  <c r="E770" i="35"/>
  <c r="D770" i="35"/>
  <c r="C770" i="35"/>
  <c r="B770" i="35"/>
  <c r="E769" i="35"/>
  <c r="D769" i="35"/>
  <c r="C769" i="35"/>
  <c r="B769" i="35"/>
  <c r="E768" i="35"/>
  <c r="D768" i="35"/>
  <c r="C768" i="35"/>
  <c r="B768" i="35"/>
  <c r="E767" i="35"/>
  <c r="D767" i="35"/>
  <c r="C767" i="35"/>
  <c r="B767" i="35"/>
  <c r="E766" i="35"/>
  <c r="D766" i="35"/>
  <c r="C766" i="35"/>
  <c r="B766" i="35"/>
  <c r="E765" i="35"/>
  <c r="D765" i="35"/>
  <c r="C765" i="35"/>
  <c r="B765" i="35"/>
  <c r="E764" i="35"/>
  <c r="D764" i="35"/>
  <c r="C764" i="35"/>
  <c r="B764" i="35"/>
  <c r="E763" i="35"/>
  <c r="D763" i="35"/>
  <c r="C763" i="35"/>
  <c r="B763" i="35"/>
  <c r="E762" i="35"/>
  <c r="D762" i="35"/>
  <c r="C762" i="35"/>
  <c r="B762" i="35"/>
  <c r="E761" i="35"/>
  <c r="D761" i="35"/>
  <c r="C761" i="35"/>
  <c r="B761" i="35"/>
  <c r="E760" i="35"/>
  <c r="D760" i="35"/>
  <c r="C760" i="35"/>
  <c r="B760" i="35"/>
  <c r="E759" i="35"/>
  <c r="D759" i="35"/>
  <c r="C759" i="35"/>
  <c r="B759" i="35"/>
  <c r="E758" i="35"/>
  <c r="D758" i="35"/>
  <c r="C758" i="35"/>
  <c r="B758" i="35"/>
  <c r="E757" i="35"/>
  <c r="D757" i="35"/>
  <c r="C757" i="35"/>
  <c r="B757" i="35"/>
  <c r="E756" i="35"/>
  <c r="D756" i="35"/>
  <c r="C756" i="35"/>
  <c r="B756" i="35"/>
  <c r="E755" i="35"/>
  <c r="D755" i="35"/>
  <c r="C755" i="35"/>
  <c r="B755" i="35"/>
  <c r="E754" i="35"/>
  <c r="D754" i="35"/>
  <c r="C754" i="35"/>
  <c r="B754" i="35"/>
  <c r="E753" i="35"/>
  <c r="D753" i="35"/>
  <c r="C753" i="35"/>
  <c r="B753" i="35"/>
  <c r="E752" i="35"/>
  <c r="D752" i="35"/>
  <c r="C752" i="35"/>
  <c r="B752" i="35"/>
  <c r="E751" i="35"/>
  <c r="D751" i="35"/>
  <c r="C751" i="35"/>
  <c r="B751" i="35"/>
  <c r="E750" i="35"/>
  <c r="D750" i="35"/>
  <c r="C750" i="35"/>
  <c r="B750" i="35"/>
  <c r="E749" i="35"/>
  <c r="D749" i="35"/>
  <c r="C749" i="35"/>
  <c r="B749" i="35"/>
  <c r="E748" i="35"/>
  <c r="D748" i="35"/>
  <c r="C748" i="35"/>
  <c r="B748" i="35"/>
  <c r="E742" i="35"/>
  <c r="D742" i="35"/>
  <c r="C742" i="35"/>
  <c r="B742" i="35"/>
  <c r="E741" i="35"/>
  <c r="D741" i="35"/>
  <c r="C741" i="35"/>
  <c r="B741" i="35"/>
  <c r="E740" i="35"/>
  <c r="D740" i="35"/>
  <c r="C740" i="35"/>
  <c r="B740" i="35"/>
  <c r="E739" i="35"/>
  <c r="D739" i="35"/>
  <c r="C739" i="35"/>
  <c r="B739" i="35"/>
  <c r="E738" i="35"/>
  <c r="D738" i="35"/>
  <c r="C738" i="35"/>
  <c r="B738" i="35"/>
  <c r="E737" i="35"/>
  <c r="D737" i="35"/>
  <c r="C737" i="35"/>
  <c r="B737" i="35"/>
  <c r="E736" i="35"/>
  <c r="D736" i="35"/>
  <c r="C736" i="35"/>
  <c r="B736" i="35"/>
  <c r="E735" i="35"/>
  <c r="D735" i="35"/>
  <c r="C735" i="35"/>
  <c r="B735" i="35"/>
  <c r="E734" i="35"/>
  <c r="D734" i="35"/>
  <c r="C734" i="35"/>
  <c r="B734" i="35"/>
  <c r="E733" i="35"/>
  <c r="D733" i="35"/>
  <c r="C733" i="35"/>
  <c r="B733" i="35"/>
  <c r="E732" i="35"/>
  <c r="D732" i="35"/>
  <c r="C732" i="35"/>
  <c r="B732" i="35"/>
  <c r="E731" i="35"/>
  <c r="D731" i="35"/>
  <c r="C731" i="35"/>
  <c r="B731" i="35"/>
  <c r="E730" i="35"/>
  <c r="D730" i="35"/>
  <c r="C730" i="35"/>
  <c r="B730" i="35"/>
  <c r="E729" i="35"/>
  <c r="D729" i="35"/>
  <c r="C729" i="35"/>
  <c r="B729" i="35"/>
  <c r="E728" i="35"/>
  <c r="D728" i="35"/>
  <c r="C728" i="35"/>
  <c r="B728" i="35"/>
  <c r="E727" i="35"/>
  <c r="D727" i="35"/>
  <c r="C727" i="35"/>
  <c r="B727" i="35"/>
  <c r="E726" i="35"/>
  <c r="D726" i="35"/>
  <c r="C726" i="35"/>
  <c r="B726" i="35"/>
  <c r="E725" i="35"/>
  <c r="D725" i="35"/>
  <c r="C725" i="35"/>
  <c r="B725" i="35"/>
  <c r="E724" i="35"/>
  <c r="D724" i="35"/>
  <c r="C724" i="35"/>
  <c r="B724" i="35"/>
  <c r="E723" i="35"/>
  <c r="D723" i="35"/>
  <c r="C723" i="35"/>
  <c r="B723" i="35"/>
  <c r="E722" i="35"/>
  <c r="D722" i="35"/>
  <c r="C722" i="35"/>
  <c r="B722" i="35"/>
  <c r="E721" i="35"/>
  <c r="D721" i="35"/>
  <c r="C721" i="35"/>
  <c r="B721" i="35"/>
  <c r="E720" i="35"/>
  <c r="D720" i="35"/>
  <c r="C720" i="35"/>
  <c r="B720" i="35"/>
  <c r="E719" i="35"/>
  <c r="D719" i="35"/>
  <c r="C719" i="35"/>
  <c r="B719" i="35"/>
  <c r="E718" i="35"/>
  <c r="D718" i="35"/>
  <c r="C718" i="35"/>
  <c r="B718" i="35"/>
  <c r="E717" i="35"/>
  <c r="D717" i="35"/>
  <c r="C717" i="35"/>
  <c r="B717" i="35"/>
  <c r="E716" i="35"/>
  <c r="D716" i="35"/>
  <c r="C716" i="35"/>
  <c r="B716" i="35"/>
  <c r="E715" i="35"/>
  <c r="D715" i="35"/>
  <c r="C715" i="35"/>
  <c r="B715" i="35"/>
  <c r="E714" i="35"/>
  <c r="D714" i="35"/>
  <c r="C714" i="35"/>
  <c r="B714" i="35"/>
  <c r="E713" i="35"/>
  <c r="D713" i="35"/>
  <c r="C713" i="35"/>
  <c r="B713" i="35"/>
  <c r="E712" i="35"/>
  <c r="D712" i="35"/>
  <c r="C712" i="35"/>
  <c r="B712" i="35"/>
  <c r="E711" i="35"/>
  <c r="D711" i="35"/>
  <c r="C711" i="35"/>
  <c r="B711" i="35"/>
  <c r="E710" i="35"/>
  <c r="D710" i="35"/>
  <c r="C710" i="35"/>
  <c r="B710" i="35"/>
  <c r="E709" i="35"/>
  <c r="D709" i="35"/>
  <c r="C709" i="35"/>
  <c r="B709" i="35"/>
  <c r="E708" i="35"/>
  <c r="D708" i="35"/>
  <c r="C708" i="35"/>
  <c r="B708" i="35"/>
  <c r="E707" i="35"/>
  <c r="D707" i="35"/>
  <c r="C707" i="35"/>
  <c r="B707" i="35"/>
  <c r="E706" i="35"/>
  <c r="D706" i="35"/>
  <c r="C706" i="35"/>
  <c r="B706" i="35"/>
  <c r="E705" i="35"/>
  <c r="D705" i="35"/>
  <c r="C705" i="35"/>
  <c r="B705" i="35"/>
  <c r="E704" i="35"/>
  <c r="D704" i="35"/>
  <c r="C704" i="35"/>
  <c r="B704" i="35"/>
  <c r="E703" i="35"/>
  <c r="D703" i="35"/>
  <c r="C703" i="35"/>
  <c r="B703" i="35"/>
  <c r="E702" i="35"/>
  <c r="D702" i="35"/>
  <c r="C702" i="35"/>
  <c r="B702" i="35"/>
  <c r="E701" i="35"/>
  <c r="D701" i="35"/>
  <c r="C701" i="35"/>
  <c r="B701" i="35"/>
  <c r="E700" i="35"/>
  <c r="D700" i="35"/>
  <c r="C700" i="35"/>
  <c r="B700" i="35"/>
  <c r="J692" i="35"/>
  <c r="I692" i="35"/>
  <c r="H692" i="35"/>
  <c r="G692" i="35"/>
  <c r="E692" i="35"/>
  <c r="D692" i="35"/>
  <c r="C692" i="35"/>
  <c r="B692" i="35"/>
  <c r="J691" i="35"/>
  <c r="I691" i="35"/>
  <c r="H691" i="35"/>
  <c r="G691" i="35"/>
  <c r="E691" i="35"/>
  <c r="D691" i="35"/>
  <c r="C691" i="35"/>
  <c r="B691" i="35"/>
  <c r="J690" i="35"/>
  <c r="I690" i="35"/>
  <c r="H690" i="35"/>
  <c r="G690" i="35"/>
  <c r="E690" i="35"/>
  <c r="D690" i="35"/>
  <c r="C690" i="35"/>
  <c r="B690" i="35"/>
  <c r="J689" i="35"/>
  <c r="I689" i="35"/>
  <c r="H689" i="35"/>
  <c r="G689" i="35"/>
  <c r="E689" i="35"/>
  <c r="D689" i="35"/>
  <c r="C689" i="35"/>
  <c r="B689" i="35"/>
  <c r="J688" i="35"/>
  <c r="I688" i="35"/>
  <c r="H688" i="35"/>
  <c r="G688" i="35"/>
  <c r="E688" i="35"/>
  <c r="D688" i="35"/>
  <c r="C688" i="35"/>
  <c r="B688" i="35"/>
  <c r="J687" i="35"/>
  <c r="I687" i="35"/>
  <c r="H687" i="35"/>
  <c r="G687" i="35"/>
  <c r="E687" i="35"/>
  <c r="D687" i="35"/>
  <c r="C687" i="35"/>
  <c r="B687" i="35"/>
  <c r="J686" i="35"/>
  <c r="I686" i="35"/>
  <c r="H686" i="35"/>
  <c r="G686" i="35"/>
  <c r="E686" i="35"/>
  <c r="D686" i="35"/>
  <c r="C686" i="35"/>
  <c r="B686" i="35"/>
  <c r="J685" i="35"/>
  <c r="I685" i="35"/>
  <c r="H685" i="35"/>
  <c r="G685" i="35"/>
  <c r="E685" i="35"/>
  <c r="D685" i="35"/>
  <c r="C685" i="35"/>
  <c r="B685" i="35"/>
  <c r="J684" i="35"/>
  <c r="I684" i="35"/>
  <c r="H684" i="35"/>
  <c r="G684" i="35"/>
  <c r="E684" i="35"/>
  <c r="D684" i="35"/>
  <c r="C684" i="35"/>
  <c r="B684" i="35"/>
  <c r="J683" i="35"/>
  <c r="I683" i="35"/>
  <c r="H683" i="35"/>
  <c r="G683" i="35"/>
  <c r="E683" i="35"/>
  <c r="D683" i="35"/>
  <c r="C683" i="35"/>
  <c r="B683" i="35"/>
  <c r="J682" i="35"/>
  <c r="I682" i="35"/>
  <c r="H682" i="35"/>
  <c r="G682" i="35"/>
  <c r="E682" i="35"/>
  <c r="D682" i="35"/>
  <c r="C682" i="35"/>
  <c r="B682" i="35"/>
  <c r="J681" i="35"/>
  <c r="I681" i="35"/>
  <c r="H681" i="35"/>
  <c r="G681" i="35"/>
  <c r="E681" i="35"/>
  <c r="D681" i="35"/>
  <c r="C681" i="35"/>
  <c r="B681" i="35"/>
  <c r="J680" i="35"/>
  <c r="I680" i="35"/>
  <c r="H680" i="35"/>
  <c r="G680" i="35"/>
  <c r="E680" i="35"/>
  <c r="D680" i="35"/>
  <c r="C680" i="35"/>
  <c r="B680" i="35"/>
  <c r="J679" i="35"/>
  <c r="I679" i="35"/>
  <c r="H679" i="35"/>
  <c r="G679" i="35"/>
  <c r="E679" i="35"/>
  <c r="D679" i="35"/>
  <c r="C679" i="35"/>
  <c r="B679" i="35"/>
  <c r="J678" i="35"/>
  <c r="I678" i="35"/>
  <c r="H678" i="35"/>
  <c r="G678" i="35"/>
  <c r="E678" i="35"/>
  <c r="D678" i="35"/>
  <c r="C678" i="35"/>
  <c r="B678" i="35"/>
  <c r="J677" i="35"/>
  <c r="I677" i="35"/>
  <c r="H677" i="35"/>
  <c r="G677" i="35"/>
  <c r="E677" i="35"/>
  <c r="D677" i="35"/>
  <c r="C677" i="35"/>
  <c r="B677" i="35"/>
  <c r="J676" i="35"/>
  <c r="I676" i="35"/>
  <c r="H676" i="35"/>
  <c r="G676" i="35"/>
  <c r="E676" i="35"/>
  <c r="D676" i="35"/>
  <c r="C676" i="35"/>
  <c r="B676" i="35"/>
  <c r="J675" i="35"/>
  <c r="I675" i="35"/>
  <c r="H675" i="35"/>
  <c r="G675" i="35"/>
  <c r="E675" i="35"/>
  <c r="D675" i="35"/>
  <c r="C675" i="35"/>
  <c r="B675" i="35"/>
  <c r="J674" i="35"/>
  <c r="I674" i="35"/>
  <c r="H674" i="35"/>
  <c r="G674" i="35"/>
  <c r="E674" i="35"/>
  <c r="D674" i="35"/>
  <c r="C674" i="35"/>
  <c r="B674" i="35"/>
  <c r="J673" i="35"/>
  <c r="I673" i="35"/>
  <c r="H673" i="35"/>
  <c r="G673" i="35"/>
  <c r="E673" i="35"/>
  <c r="D673" i="35"/>
  <c r="C673" i="35"/>
  <c r="B673" i="35"/>
  <c r="J672" i="35"/>
  <c r="I672" i="35"/>
  <c r="H672" i="35"/>
  <c r="G672" i="35"/>
  <c r="E672" i="35"/>
  <c r="D672" i="35"/>
  <c r="C672" i="35"/>
  <c r="B672" i="35"/>
  <c r="J671" i="35"/>
  <c r="I671" i="35"/>
  <c r="H671" i="35"/>
  <c r="G671" i="35"/>
  <c r="E671" i="35"/>
  <c r="D671" i="35"/>
  <c r="C671" i="35"/>
  <c r="B671" i="35"/>
  <c r="J670" i="35"/>
  <c r="I670" i="35"/>
  <c r="H670" i="35"/>
  <c r="G670" i="35"/>
  <c r="E670" i="35"/>
  <c r="D670" i="35"/>
  <c r="C670" i="35"/>
  <c r="B670" i="35"/>
  <c r="J669" i="35"/>
  <c r="I669" i="35"/>
  <c r="H669" i="35"/>
  <c r="G669" i="35"/>
  <c r="E669" i="35"/>
  <c r="D669" i="35"/>
  <c r="C669" i="35"/>
  <c r="B669" i="35"/>
  <c r="J668" i="35"/>
  <c r="I668" i="35"/>
  <c r="H668" i="35"/>
  <c r="G668" i="35"/>
  <c r="E668" i="35"/>
  <c r="D668" i="35"/>
  <c r="C668" i="35"/>
  <c r="B668" i="35"/>
  <c r="J667" i="35"/>
  <c r="I667" i="35"/>
  <c r="H667" i="35"/>
  <c r="G667" i="35"/>
  <c r="E667" i="35"/>
  <c r="D667" i="35"/>
  <c r="C667" i="35"/>
  <c r="B667" i="35"/>
  <c r="J666" i="35"/>
  <c r="I666" i="35"/>
  <c r="H666" i="35"/>
  <c r="G666" i="35"/>
  <c r="E666" i="35"/>
  <c r="D666" i="35"/>
  <c r="C666" i="35"/>
  <c r="B666" i="35"/>
  <c r="J665" i="35"/>
  <c r="I665" i="35"/>
  <c r="H665" i="35"/>
  <c r="G665" i="35"/>
  <c r="E665" i="35"/>
  <c r="D665" i="35"/>
  <c r="C665" i="35"/>
  <c r="B665" i="35"/>
  <c r="J664" i="35"/>
  <c r="I664" i="35"/>
  <c r="H664" i="35"/>
  <c r="G664" i="35"/>
  <c r="E664" i="35"/>
  <c r="D664" i="35"/>
  <c r="C664" i="35"/>
  <c r="B664" i="35"/>
  <c r="J663" i="35"/>
  <c r="I663" i="35"/>
  <c r="H663" i="35"/>
  <c r="G663" i="35"/>
  <c r="E663" i="35"/>
  <c r="D663" i="35"/>
  <c r="C663" i="35"/>
  <c r="B663" i="35"/>
  <c r="J656" i="35"/>
  <c r="I656" i="35"/>
  <c r="H656" i="35"/>
  <c r="G656" i="35"/>
  <c r="E656" i="35"/>
  <c r="D656" i="35"/>
  <c r="C656" i="35"/>
  <c r="B656" i="35"/>
  <c r="J655" i="35"/>
  <c r="I655" i="35"/>
  <c r="H655" i="35"/>
  <c r="G655" i="35"/>
  <c r="E655" i="35"/>
  <c r="D655" i="35"/>
  <c r="C655" i="35"/>
  <c r="B655" i="35"/>
  <c r="J654" i="35"/>
  <c r="I654" i="35"/>
  <c r="H654" i="35"/>
  <c r="G654" i="35"/>
  <c r="E654" i="35"/>
  <c r="D654" i="35"/>
  <c r="C654" i="35"/>
  <c r="B654" i="35"/>
  <c r="J653" i="35"/>
  <c r="I653" i="35"/>
  <c r="H653" i="35"/>
  <c r="G653" i="35"/>
  <c r="E653" i="35"/>
  <c r="D653" i="35"/>
  <c r="C653" i="35"/>
  <c r="B653" i="35"/>
  <c r="J652" i="35"/>
  <c r="I652" i="35"/>
  <c r="H652" i="35"/>
  <c r="G652" i="35"/>
  <c r="E652" i="35"/>
  <c r="D652" i="35"/>
  <c r="C652" i="35"/>
  <c r="B652" i="35"/>
  <c r="J651" i="35"/>
  <c r="I651" i="35"/>
  <c r="H651" i="35"/>
  <c r="G651" i="35"/>
  <c r="E651" i="35"/>
  <c r="D651" i="35"/>
  <c r="C651" i="35"/>
  <c r="B651" i="35"/>
  <c r="J650" i="35"/>
  <c r="I650" i="35"/>
  <c r="H650" i="35"/>
  <c r="G650" i="35"/>
  <c r="E650" i="35"/>
  <c r="D650" i="35"/>
  <c r="C650" i="35"/>
  <c r="B650" i="35"/>
  <c r="J649" i="35"/>
  <c r="I649" i="35"/>
  <c r="H649" i="35"/>
  <c r="G649" i="35"/>
  <c r="E649" i="35"/>
  <c r="D649" i="35"/>
  <c r="C649" i="35"/>
  <c r="B649" i="35"/>
  <c r="J648" i="35"/>
  <c r="I648" i="35"/>
  <c r="H648" i="35"/>
  <c r="G648" i="35"/>
  <c r="E648" i="35"/>
  <c r="D648" i="35"/>
  <c r="C648" i="35"/>
  <c r="B648" i="35"/>
  <c r="J647" i="35"/>
  <c r="I647" i="35"/>
  <c r="H647" i="35"/>
  <c r="G647" i="35"/>
  <c r="E647" i="35"/>
  <c r="D647" i="35"/>
  <c r="C647" i="35"/>
  <c r="B647" i="35"/>
  <c r="J646" i="35"/>
  <c r="I646" i="35"/>
  <c r="H646" i="35"/>
  <c r="G646" i="35"/>
  <c r="E646" i="35"/>
  <c r="D646" i="35"/>
  <c r="C646" i="35"/>
  <c r="B646" i="35"/>
  <c r="J645" i="35"/>
  <c r="I645" i="35"/>
  <c r="H645" i="35"/>
  <c r="G645" i="35"/>
  <c r="E645" i="35"/>
  <c r="D645" i="35"/>
  <c r="C645" i="35"/>
  <c r="B645" i="35"/>
  <c r="J644" i="35"/>
  <c r="I644" i="35"/>
  <c r="H644" i="35"/>
  <c r="G644" i="35"/>
  <c r="E644" i="35"/>
  <c r="D644" i="35"/>
  <c r="C644" i="35"/>
  <c r="B644" i="35"/>
  <c r="J643" i="35"/>
  <c r="I643" i="35"/>
  <c r="H643" i="35"/>
  <c r="G643" i="35"/>
  <c r="E643" i="35"/>
  <c r="D643" i="35"/>
  <c r="C643" i="35"/>
  <c r="B643" i="35"/>
  <c r="J642" i="35"/>
  <c r="I642" i="35"/>
  <c r="H642" i="35"/>
  <c r="G642" i="35"/>
  <c r="E642" i="35"/>
  <c r="D642" i="35"/>
  <c r="C642" i="35"/>
  <c r="B642" i="35"/>
  <c r="J641" i="35"/>
  <c r="I641" i="35"/>
  <c r="H641" i="35"/>
  <c r="G641" i="35"/>
  <c r="E641" i="35"/>
  <c r="D641" i="35"/>
  <c r="C641" i="35"/>
  <c r="B641" i="35"/>
  <c r="J640" i="35"/>
  <c r="I640" i="35"/>
  <c r="H640" i="35"/>
  <c r="G640" i="35"/>
  <c r="E640" i="35"/>
  <c r="D640" i="35"/>
  <c r="C640" i="35"/>
  <c r="B640" i="35"/>
  <c r="J639" i="35"/>
  <c r="I639" i="35"/>
  <c r="H639" i="35"/>
  <c r="G639" i="35"/>
  <c r="E639" i="35"/>
  <c r="D639" i="35"/>
  <c r="C639" i="35"/>
  <c r="B639" i="35"/>
  <c r="J638" i="35"/>
  <c r="I638" i="35"/>
  <c r="H638" i="35"/>
  <c r="G638" i="35"/>
  <c r="E638" i="35"/>
  <c r="D638" i="35"/>
  <c r="C638" i="35"/>
  <c r="B638" i="35"/>
  <c r="J637" i="35"/>
  <c r="I637" i="35"/>
  <c r="H637" i="35"/>
  <c r="G637" i="35"/>
  <c r="E637" i="35"/>
  <c r="D637" i="35"/>
  <c r="C637" i="35"/>
  <c r="B637" i="35"/>
  <c r="J636" i="35"/>
  <c r="I636" i="35"/>
  <c r="H636" i="35"/>
  <c r="G636" i="35"/>
  <c r="E636" i="35"/>
  <c r="D636" i="35"/>
  <c r="C636" i="35"/>
  <c r="B636" i="35"/>
  <c r="J635" i="35"/>
  <c r="I635" i="35"/>
  <c r="H635" i="35"/>
  <c r="G635" i="35"/>
  <c r="E635" i="35"/>
  <c r="D635" i="35"/>
  <c r="C635" i="35"/>
  <c r="B635" i="35"/>
  <c r="J634" i="35"/>
  <c r="I634" i="35"/>
  <c r="H634" i="35"/>
  <c r="G634" i="35"/>
  <c r="E634" i="35"/>
  <c r="D634" i="35"/>
  <c r="C634" i="35"/>
  <c r="B634" i="35"/>
  <c r="J633" i="35"/>
  <c r="I633" i="35"/>
  <c r="H633" i="35"/>
  <c r="G633" i="35"/>
  <c r="E633" i="35"/>
  <c r="D633" i="35"/>
  <c r="C633" i="35"/>
  <c r="B633" i="35"/>
  <c r="J632" i="35"/>
  <c r="I632" i="35"/>
  <c r="H632" i="35"/>
  <c r="G632" i="35"/>
  <c r="E632" i="35"/>
  <c r="D632" i="35"/>
  <c r="C632" i="35"/>
  <c r="B632" i="35"/>
  <c r="J631" i="35"/>
  <c r="I631" i="35"/>
  <c r="H631" i="35"/>
  <c r="G631" i="35"/>
  <c r="E631" i="35"/>
  <c r="D631" i="35"/>
  <c r="C631" i="35"/>
  <c r="B631" i="35"/>
  <c r="J630" i="35"/>
  <c r="I630" i="35"/>
  <c r="H630" i="35"/>
  <c r="G630" i="35"/>
  <c r="E630" i="35"/>
  <c r="D630" i="35"/>
  <c r="C630" i="35"/>
  <c r="B630" i="35"/>
  <c r="J629" i="35"/>
  <c r="I629" i="35"/>
  <c r="H629" i="35"/>
  <c r="G629" i="35"/>
  <c r="E629" i="35"/>
  <c r="D629" i="35"/>
  <c r="C629" i="35"/>
  <c r="B629" i="35"/>
  <c r="J628" i="35"/>
  <c r="I628" i="35"/>
  <c r="H628" i="35"/>
  <c r="G628" i="35"/>
  <c r="E628" i="35"/>
  <c r="D628" i="35"/>
  <c r="C628" i="35"/>
  <c r="B628" i="35"/>
  <c r="J627" i="35"/>
  <c r="I627" i="35"/>
  <c r="H627" i="35"/>
  <c r="G627" i="35"/>
  <c r="E627" i="35"/>
  <c r="D627" i="35"/>
  <c r="C627" i="35"/>
  <c r="B627" i="35"/>
  <c r="J626" i="35"/>
  <c r="I626" i="35"/>
  <c r="H626" i="35"/>
  <c r="G626" i="35"/>
  <c r="E626" i="35"/>
  <c r="D626" i="35"/>
  <c r="C626" i="35"/>
  <c r="B626" i="35"/>
  <c r="J625" i="35"/>
  <c r="I625" i="35"/>
  <c r="H625" i="35"/>
  <c r="G625" i="35"/>
  <c r="E625" i="35"/>
  <c r="D625" i="35"/>
  <c r="C625" i="35"/>
  <c r="B625" i="35"/>
  <c r="J624" i="35"/>
  <c r="I624" i="35"/>
  <c r="H624" i="35"/>
  <c r="G624" i="35"/>
  <c r="E624" i="35"/>
  <c r="D624" i="35"/>
  <c r="C624" i="35"/>
  <c r="B624" i="35"/>
  <c r="J623" i="35"/>
  <c r="I623" i="35"/>
  <c r="H623" i="35"/>
  <c r="G623" i="35"/>
  <c r="E623" i="35"/>
  <c r="D623" i="35"/>
  <c r="C623" i="35"/>
  <c r="B623" i="35"/>
  <c r="J622" i="35"/>
  <c r="I622" i="35"/>
  <c r="H622" i="35"/>
  <c r="G622" i="35"/>
  <c r="E622" i="35"/>
  <c r="D622" i="35"/>
  <c r="C622" i="35"/>
  <c r="B622" i="35"/>
  <c r="J615" i="35"/>
  <c r="I615" i="35"/>
  <c r="H615" i="35"/>
  <c r="G615" i="35"/>
  <c r="E615" i="35"/>
  <c r="D615" i="35"/>
  <c r="C615" i="35"/>
  <c r="B615" i="35"/>
  <c r="J614" i="35"/>
  <c r="I614" i="35"/>
  <c r="H614" i="35"/>
  <c r="G614" i="35"/>
  <c r="E614" i="35"/>
  <c r="D614" i="35"/>
  <c r="C614" i="35"/>
  <c r="B614" i="35"/>
  <c r="J613" i="35"/>
  <c r="I613" i="35"/>
  <c r="H613" i="35"/>
  <c r="G613" i="35"/>
  <c r="E613" i="35"/>
  <c r="D613" i="35"/>
  <c r="C613" i="35"/>
  <c r="B613" i="35"/>
  <c r="J612" i="35"/>
  <c r="I612" i="35"/>
  <c r="H612" i="35"/>
  <c r="G612" i="35"/>
  <c r="E612" i="35"/>
  <c r="D612" i="35"/>
  <c r="C612" i="35"/>
  <c r="B612" i="35"/>
  <c r="J611" i="35"/>
  <c r="I611" i="35"/>
  <c r="H611" i="35"/>
  <c r="G611" i="35"/>
  <c r="E611" i="35"/>
  <c r="D611" i="35"/>
  <c r="C611" i="35"/>
  <c r="B611" i="35"/>
  <c r="J610" i="35"/>
  <c r="I610" i="35"/>
  <c r="H610" i="35"/>
  <c r="G610" i="35"/>
  <c r="E610" i="35"/>
  <c r="D610" i="35"/>
  <c r="C610" i="35"/>
  <c r="B610" i="35"/>
  <c r="J609" i="35"/>
  <c r="I609" i="35"/>
  <c r="H609" i="35"/>
  <c r="G609" i="35"/>
  <c r="E609" i="35"/>
  <c r="D609" i="35"/>
  <c r="C609" i="35"/>
  <c r="B609" i="35"/>
  <c r="J608" i="35"/>
  <c r="I608" i="35"/>
  <c r="H608" i="35"/>
  <c r="G608" i="35"/>
  <c r="E608" i="35"/>
  <c r="D608" i="35"/>
  <c r="C608" i="35"/>
  <c r="B608" i="35"/>
  <c r="J607" i="35"/>
  <c r="I607" i="35"/>
  <c r="H607" i="35"/>
  <c r="G607" i="35"/>
  <c r="E607" i="35"/>
  <c r="D607" i="35"/>
  <c r="C607" i="35"/>
  <c r="B607" i="35"/>
  <c r="J606" i="35"/>
  <c r="I606" i="35"/>
  <c r="H606" i="35"/>
  <c r="G606" i="35"/>
  <c r="E606" i="35"/>
  <c r="D606" i="35"/>
  <c r="C606" i="35"/>
  <c r="B606" i="35"/>
  <c r="J605" i="35"/>
  <c r="I605" i="35"/>
  <c r="H605" i="35"/>
  <c r="G605" i="35"/>
  <c r="E605" i="35"/>
  <c r="D605" i="35"/>
  <c r="C605" i="35"/>
  <c r="B605" i="35"/>
  <c r="J604" i="35"/>
  <c r="I604" i="35"/>
  <c r="H604" i="35"/>
  <c r="G604" i="35"/>
  <c r="E604" i="35"/>
  <c r="D604" i="35"/>
  <c r="C604" i="35"/>
  <c r="B604" i="35"/>
  <c r="J603" i="35"/>
  <c r="I603" i="35"/>
  <c r="H603" i="35"/>
  <c r="G603" i="35"/>
  <c r="E603" i="35"/>
  <c r="D603" i="35"/>
  <c r="C603" i="35"/>
  <c r="B603" i="35"/>
  <c r="J602" i="35"/>
  <c r="I602" i="35"/>
  <c r="H602" i="35"/>
  <c r="G602" i="35"/>
  <c r="E602" i="35"/>
  <c r="D602" i="35"/>
  <c r="C602" i="35"/>
  <c r="B602" i="35"/>
  <c r="J601" i="35"/>
  <c r="I601" i="35"/>
  <c r="H601" i="35"/>
  <c r="G601" i="35"/>
  <c r="E601" i="35"/>
  <c r="D601" i="35"/>
  <c r="C601" i="35"/>
  <c r="B601" i="35"/>
  <c r="J600" i="35"/>
  <c r="I600" i="35"/>
  <c r="H600" i="35"/>
  <c r="G600" i="35"/>
  <c r="E600" i="35"/>
  <c r="D600" i="35"/>
  <c r="C600" i="35"/>
  <c r="B600" i="35"/>
  <c r="J599" i="35"/>
  <c r="I599" i="35"/>
  <c r="H599" i="35"/>
  <c r="G599" i="35"/>
  <c r="E599" i="35"/>
  <c r="D599" i="35"/>
  <c r="C599" i="35"/>
  <c r="B599" i="35"/>
  <c r="J598" i="35"/>
  <c r="I598" i="35"/>
  <c r="H598" i="35"/>
  <c r="G598" i="35"/>
  <c r="E598" i="35"/>
  <c r="D598" i="35"/>
  <c r="C598" i="35"/>
  <c r="B598" i="35"/>
  <c r="J597" i="35"/>
  <c r="I597" i="35"/>
  <c r="H597" i="35"/>
  <c r="G597" i="35"/>
  <c r="E597" i="35"/>
  <c r="D597" i="35"/>
  <c r="C597" i="35"/>
  <c r="B597" i="35"/>
  <c r="J596" i="35"/>
  <c r="I596" i="35"/>
  <c r="H596" i="35"/>
  <c r="G596" i="35"/>
  <c r="E596" i="35"/>
  <c r="D596" i="35"/>
  <c r="C596" i="35"/>
  <c r="B596" i="35"/>
  <c r="J595" i="35"/>
  <c r="I595" i="35"/>
  <c r="H595" i="35"/>
  <c r="G595" i="35"/>
  <c r="E595" i="35"/>
  <c r="D595" i="35"/>
  <c r="C595" i="35"/>
  <c r="B595" i="35"/>
  <c r="J594" i="35"/>
  <c r="I594" i="35"/>
  <c r="H594" i="35"/>
  <c r="G594" i="35"/>
  <c r="E594" i="35"/>
  <c r="D594" i="35"/>
  <c r="C594" i="35"/>
  <c r="B594" i="35"/>
  <c r="J593" i="35"/>
  <c r="I593" i="35"/>
  <c r="H593" i="35"/>
  <c r="G593" i="35"/>
  <c r="E593" i="35"/>
  <c r="D593" i="35"/>
  <c r="C593" i="35"/>
  <c r="B593" i="35"/>
  <c r="J592" i="35"/>
  <c r="I592" i="35"/>
  <c r="H592" i="35"/>
  <c r="G592" i="35"/>
  <c r="E592" i="35"/>
  <c r="D592" i="35"/>
  <c r="C592" i="35"/>
  <c r="B592" i="35"/>
  <c r="J591" i="35"/>
  <c r="I591" i="35"/>
  <c r="H591" i="35"/>
  <c r="G591" i="35"/>
  <c r="E591" i="35"/>
  <c r="D591" i="35"/>
  <c r="C591" i="35"/>
  <c r="B591" i="35"/>
  <c r="J590" i="35"/>
  <c r="I590" i="35"/>
  <c r="H590" i="35"/>
  <c r="G590" i="35"/>
  <c r="E590" i="35"/>
  <c r="D590" i="35"/>
  <c r="C590" i="35"/>
  <c r="B590" i="35"/>
  <c r="J589" i="35"/>
  <c r="I589" i="35"/>
  <c r="H589" i="35"/>
  <c r="G589" i="35"/>
  <c r="E589" i="35"/>
  <c r="D589" i="35"/>
  <c r="C589" i="35"/>
  <c r="B589" i="35"/>
  <c r="J588" i="35"/>
  <c r="I588" i="35"/>
  <c r="H588" i="35"/>
  <c r="G588" i="35"/>
  <c r="E588" i="35"/>
  <c r="D588" i="35"/>
  <c r="C588" i="35"/>
  <c r="B588" i="35"/>
  <c r="J587" i="35"/>
  <c r="I587" i="35"/>
  <c r="H587" i="35"/>
  <c r="G587" i="35"/>
  <c r="E587" i="35"/>
  <c r="D587" i="35"/>
  <c r="C587" i="35"/>
  <c r="B587" i="35"/>
  <c r="J586" i="35"/>
  <c r="I586" i="35"/>
  <c r="H586" i="35"/>
  <c r="G586" i="35"/>
  <c r="E586" i="35"/>
  <c r="D586" i="35"/>
  <c r="C586" i="35"/>
  <c r="B586" i="35"/>
  <c r="J585" i="35"/>
  <c r="I585" i="35"/>
  <c r="H585" i="35"/>
  <c r="G585" i="35"/>
  <c r="E585" i="35"/>
  <c r="D585" i="35"/>
  <c r="C585" i="35"/>
  <c r="B585" i="35"/>
  <c r="J584" i="35"/>
  <c r="I584" i="35"/>
  <c r="H584" i="35"/>
  <c r="G584" i="35"/>
  <c r="E584" i="35"/>
  <c r="D584" i="35"/>
  <c r="C584" i="35"/>
  <c r="B584" i="35"/>
  <c r="J583" i="35"/>
  <c r="I583" i="35"/>
  <c r="H583" i="35"/>
  <c r="G583" i="35"/>
  <c r="E583" i="35"/>
  <c r="D583" i="35"/>
  <c r="C583" i="35"/>
  <c r="B583" i="35"/>
  <c r="J582" i="35"/>
  <c r="I582" i="35"/>
  <c r="H582" i="35"/>
  <c r="G582" i="35"/>
  <c r="E582" i="35"/>
  <c r="D582" i="35"/>
  <c r="C582" i="35"/>
  <c r="B582" i="35"/>
  <c r="J581" i="35"/>
  <c r="I581" i="35"/>
  <c r="H581" i="35"/>
  <c r="G581" i="35"/>
  <c r="E581" i="35"/>
  <c r="D581" i="35"/>
  <c r="C581" i="35"/>
  <c r="B581" i="35"/>
  <c r="J580" i="35"/>
  <c r="I580" i="35"/>
  <c r="H580" i="35"/>
  <c r="G580" i="35"/>
  <c r="E580" i="35"/>
  <c r="D580" i="35"/>
  <c r="C580" i="35"/>
  <c r="B580" i="35"/>
  <c r="J579" i="35"/>
  <c r="I579" i="35"/>
  <c r="H579" i="35"/>
  <c r="G579" i="35"/>
  <c r="E579" i="35"/>
  <c r="D579" i="35"/>
  <c r="C579" i="35"/>
  <c r="B579" i="35"/>
  <c r="J578" i="35"/>
  <c r="I578" i="35"/>
  <c r="H578" i="35"/>
  <c r="G578" i="35"/>
  <c r="E578" i="35"/>
  <c r="D578" i="35"/>
  <c r="C578" i="35"/>
  <c r="B578" i="35"/>
  <c r="J577" i="35"/>
  <c r="I577" i="35"/>
  <c r="H577" i="35"/>
  <c r="G577" i="35"/>
  <c r="E577" i="35"/>
  <c r="D577" i="35"/>
  <c r="C577" i="35"/>
  <c r="B577" i="35"/>
  <c r="J576" i="35"/>
  <c r="I576" i="35"/>
  <c r="H576" i="35"/>
  <c r="G576" i="35"/>
  <c r="E576" i="35"/>
  <c r="D576" i="35"/>
  <c r="C576" i="35"/>
  <c r="B576" i="35"/>
  <c r="J569" i="35"/>
  <c r="I569" i="35"/>
  <c r="H569" i="35"/>
  <c r="G569" i="35"/>
  <c r="E569" i="35"/>
  <c r="D569" i="35"/>
  <c r="C569" i="35"/>
  <c r="B569" i="35"/>
  <c r="J568" i="35"/>
  <c r="I568" i="35"/>
  <c r="H568" i="35"/>
  <c r="G568" i="35"/>
  <c r="E568" i="35"/>
  <c r="D568" i="35"/>
  <c r="C568" i="35"/>
  <c r="B568" i="35"/>
  <c r="J567" i="35"/>
  <c r="I567" i="35"/>
  <c r="H567" i="35"/>
  <c r="G567" i="35"/>
  <c r="E567" i="35"/>
  <c r="D567" i="35"/>
  <c r="C567" i="35"/>
  <c r="B567" i="35"/>
  <c r="J566" i="35"/>
  <c r="I566" i="35"/>
  <c r="H566" i="35"/>
  <c r="G566" i="35"/>
  <c r="E566" i="35"/>
  <c r="D566" i="35"/>
  <c r="C566" i="35"/>
  <c r="B566" i="35"/>
  <c r="J565" i="35"/>
  <c r="I565" i="35"/>
  <c r="H565" i="35"/>
  <c r="G565" i="35"/>
  <c r="E565" i="35"/>
  <c r="D565" i="35"/>
  <c r="C565" i="35"/>
  <c r="B565" i="35"/>
  <c r="J564" i="35"/>
  <c r="I564" i="35"/>
  <c r="H564" i="35"/>
  <c r="G564" i="35"/>
  <c r="E564" i="35"/>
  <c r="D564" i="35"/>
  <c r="C564" i="35"/>
  <c r="B564" i="35"/>
  <c r="J563" i="35"/>
  <c r="I563" i="35"/>
  <c r="H563" i="35"/>
  <c r="G563" i="35"/>
  <c r="E563" i="35"/>
  <c r="D563" i="35"/>
  <c r="C563" i="35"/>
  <c r="B563" i="35"/>
  <c r="J562" i="35"/>
  <c r="I562" i="35"/>
  <c r="H562" i="35"/>
  <c r="G562" i="35"/>
  <c r="E562" i="35"/>
  <c r="D562" i="35"/>
  <c r="C562" i="35"/>
  <c r="B562" i="35"/>
  <c r="J561" i="35"/>
  <c r="I561" i="35"/>
  <c r="H561" i="35"/>
  <c r="G561" i="35"/>
  <c r="E561" i="35"/>
  <c r="D561" i="35"/>
  <c r="C561" i="35"/>
  <c r="B561" i="35"/>
  <c r="J560" i="35"/>
  <c r="I560" i="35"/>
  <c r="H560" i="35"/>
  <c r="G560" i="35"/>
  <c r="E560" i="35"/>
  <c r="D560" i="35"/>
  <c r="C560" i="35"/>
  <c r="B560" i="35"/>
  <c r="J559" i="35"/>
  <c r="I559" i="35"/>
  <c r="H559" i="35"/>
  <c r="G559" i="35"/>
  <c r="E559" i="35"/>
  <c r="D559" i="35"/>
  <c r="C559" i="35"/>
  <c r="B559" i="35"/>
  <c r="J558" i="35"/>
  <c r="I558" i="35"/>
  <c r="H558" i="35"/>
  <c r="G558" i="35"/>
  <c r="E558" i="35"/>
  <c r="D558" i="35"/>
  <c r="C558" i="35"/>
  <c r="B558" i="35"/>
  <c r="J557" i="35"/>
  <c r="I557" i="35"/>
  <c r="H557" i="35"/>
  <c r="G557" i="35"/>
  <c r="E557" i="35"/>
  <c r="D557" i="35"/>
  <c r="C557" i="35"/>
  <c r="B557" i="35"/>
  <c r="J556" i="35"/>
  <c r="I556" i="35"/>
  <c r="H556" i="35"/>
  <c r="G556" i="35"/>
  <c r="E556" i="35"/>
  <c r="D556" i="35"/>
  <c r="C556" i="35"/>
  <c r="B556" i="35"/>
  <c r="J555" i="35"/>
  <c r="I555" i="35"/>
  <c r="H555" i="35"/>
  <c r="G555" i="35"/>
  <c r="E555" i="35"/>
  <c r="D555" i="35"/>
  <c r="C555" i="35"/>
  <c r="B555" i="35"/>
  <c r="J554" i="35"/>
  <c r="I554" i="35"/>
  <c r="H554" i="35"/>
  <c r="G554" i="35"/>
  <c r="E554" i="35"/>
  <c r="D554" i="35"/>
  <c r="C554" i="35"/>
  <c r="B554" i="35"/>
  <c r="J553" i="35"/>
  <c r="I553" i="35"/>
  <c r="H553" i="35"/>
  <c r="G553" i="35"/>
  <c r="E553" i="35"/>
  <c r="D553" i="35"/>
  <c r="C553" i="35"/>
  <c r="B553" i="35"/>
  <c r="J552" i="35"/>
  <c r="I552" i="35"/>
  <c r="H552" i="35"/>
  <c r="G552" i="35"/>
  <c r="E552" i="35"/>
  <c r="D552" i="35"/>
  <c r="C552" i="35"/>
  <c r="B552" i="35"/>
  <c r="J551" i="35"/>
  <c r="I551" i="35"/>
  <c r="H551" i="35"/>
  <c r="G551" i="35"/>
  <c r="E551" i="35"/>
  <c r="D551" i="35"/>
  <c r="C551" i="35"/>
  <c r="B551" i="35"/>
  <c r="J550" i="35"/>
  <c r="I550" i="35"/>
  <c r="H550" i="35"/>
  <c r="G550" i="35"/>
  <c r="E550" i="35"/>
  <c r="D550" i="35"/>
  <c r="C550" i="35"/>
  <c r="B550" i="35"/>
  <c r="J549" i="35"/>
  <c r="I549" i="35"/>
  <c r="H549" i="35"/>
  <c r="G549" i="35"/>
  <c r="E549" i="35"/>
  <c r="D549" i="35"/>
  <c r="C549" i="35"/>
  <c r="B549" i="35"/>
  <c r="J548" i="35"/>
  <c r="I548" i="35"/>
  <c r="H548" i="35"/>
  <c r="G548" i="35"/>
  <c r="E548" i="35"/>
  <c r="D548" i="35"/>
  <c r="C548" i="35"/>
  <c r="B548" i="35"/>
  <c r="J547" i="35"/>
  <c r="I547" i="35"/>
  <c r="H547" i="35"/>
  <c r="G547" i="35"/>
  <c r="E547" i="35"/>
  <c r="D547" i="35"/>
  <c r="C547" i="35"/>
  <c r="B547" i="35"/>
  <c r="J546" i="35"/>
  <c r="I546" i="35"/>
  <c r="H546" i="35"/>
  <c r="G546" i="35"/>
  <c r="E546" i="35"/>
  <c r="D546" i="35"/>
  <c r="C546" i="35"/>
  <c r="B546" i="35"/>
  <c r="J545" i="35"/>
  <c r="I545" i="35"/>
  <c r="H545" i="35"/>
  <c r="G545" i="35"/>
  <c r="E545" i="35"/>
  <c r="D545" i="35"/>
  <c r="C545" i="35"/>
  <c r="B545" i="35"/>
  <c r="J544" i="35"/>
  <c r="I544" i="35"/>
  <c r="H544" i="35"/>
  <c r="G544" i="35"/>
  <c r="E544" i="35"/>
  <c r="D544" i="35"/>
  <c r="C544" i="35"/>
  <c r="B544" i="35"/>
  <c r="J543" i="35"/>
  <c r="I543" i="35"/>
  <c r="H543" i="35"/>
  <c r="G543" i="35"/>
  <c r="E543" i="35"/>
  <c r="D543" i="35"/>
  <c r="C543" i="35"/>
  <c r="B543" i="35"/>
  <c r="J542" i="35"/>
  <c r="I542" i="35"/>
  <c r="H542" i="35"/>
  <c r="G542" i="35"/>
  <c r="E542" i="35"/>
  <c r="D542" i="35"/>
  <c r="C542" i="35"/>
  <c r="B542" i="35"/>
  <c r="J541" i="35"/>
  <c r="I541" i="35"/>
  <c r="H541" i="35"/>
  <c r="G541" i="35"/>
  <c r="E541" i="35"/>
  <c r="D541" i="35"/>
  <c r="C541" i="35"/>
  <c r="B541" i="35"/>
  <c r="J540" i="35"/>
  <c r="I540" i="35"/>
  <c r="H540" i="35"/>
  <c r="G540" i="35"/>
  <c r="E540" i="35"/>
  <c r="D540" i="35"/>
  <c r="C540" i="35"/>
  <c r="B540" i="35"/>
  <c r="J539" i="35"/>
  <c r="I539" i="35"/>
  <c r="H539" i="35"/>
  <c r="G539" i="35"/>
  <c r="E539" i="35"/>
  <c r="D539" i="35"/>
  <c r="C539" i="35"/>
  <c r="B539" i="35"/>
  <c r="J538" i="35"/>
  <c r="I538" i="35"/>
  <c r="H538" i="35"/>
  <c r="G538" i="35"/>
  <c r="E538" i="35"/>
  <c r="D538" i="35"/>
  <c r="C538" i="35"/>
  <c r="B538" i="35"/>
  <c r="J537" i="35"/>
  <c r="I537" i="35"/>
  <c r="H537" i="35"/>
  <c r="G537" i="35"/>
  <c r="E537" i="35"/>
  <c r="D537" i="35"/>
  <c r="C537" i="35"/>
  <c r="B537" i="35"/>
  <c r="J536" i="35"/>
  <c r="I536" i="35"/>
  <c r="H536" i="35"/>
  <c r="G536" i="35"/>
  <c r="E536" i="35"/>
  <c r="D536" i="35"/>
  <c r="C536" i="35"/>
  <c r="B536" i="35"/>
  <c r="J535" i="35"/>
  <c r="I535" i="35"/>
  <c r="H535" i="35"/>
  <c r="G535" i="35"/>
  <c r="E535" i="35"/>
  <c r="D535" i="35"/>
  <c r="C535" i="35"/>
  <c r="B535" i="35"/>
  <c r="J534" i="35"/>
  <c r="I534" i="35"/>
  <c r="H534" i="35"/>
  <c r="G534" i="35"/>
  <c r="E534" i="35"/>
  <c r="D534" i="35"/>
  <c r="C534" i="35"/>
  <c r="B534" i="35"/>
  <c r="J533" i="35"/>
  <c r="I533" i="35"/>
  <c r="H533" i="35"/>
  <c r="G533" i="35"/>
  <c r="E533" i="35"/>
  <c r="D533" i="35"/>
  <c r="C533" i="35"/>
  <c r="B533" i="35"/>
  <c r="J532" i="35"/>
  <c r="I532" i="35"/>
  <c r="H532" i="35"/>
  <c r="G532" i="35"/>
  <c r="E532" i="35"/>
  <c r="D532" i="35"/>
  <c r="C532" i="35"/>
  <c r="B532" i="35"/>
  <c r="J531" i="35"/>
  <c r="I531" i="35"/>
  <c r="H531" i="35"/>
  <c r="G531" i="35"/>
  <c r="E531" i="35"/>
  <c r="D531" i="35"/>
  <c r="C531" i="35"/>
  <c r="B531" i="35"/>
  <c r="J530" i="35"/>
  <c r="I530" i="35"/>
  <c r="H530" i="35"/>
  <c r="G530" i="35"/>
  <c r="E530" i="35"/>
  <c r="D530" i="35"/>
  <c r="C530" i="35"/>
  <c r="B530" i="35"/>
  <c r="J529" i="35"/>
  <c r="I529" i="35"/>
  <c r="H529" i="35"/>
  <c r="G529" i="35"/>
  <c r="E529" i="35"/>
  <c r="D529" i="35"/>
  <c r="C529" i="35"/>
  <c r="B529" i="35"/>
  <c r="J528" i="35"/>
  <c r="I528" i="35"/>
  <c r="H528" i="35"/>
  <c r="G528" i="35"/>
  <c r="E528" i="35"/>
  <c r="D528" i="35"/>
  <c r="C528" i="35"/>
  <c r="B528" i="35"/>
  <c r="J527" i="35"/>
  <c r="I527" i="35"/>
  <c r="H527" i="35"/>
  <c r="G527" i="35"/>
  <c r="E527" i="35"/>
  <c r="D527" i="35"/>
  <c r="C527" i="35"/>
  <c r="B527" i="35"/>
  <c r="J526" i="35"/>
  <c r="I526" i="35"/>
  <c r="H526" i="35"/>
  <c r="G526" i="35"/>
  <c r="E526" i="35"/>
  <c r="D526" i="35"/>
  <c r="C526" i="35"/>
  <c r="B526" i="35"/>
  <c r="J525" i="35"/>
  <c r="I525" i="35"/>
  <c r="H525" i="35"/>
  <c r="G525" i="35"/>
  <c r="E525" i="35"/>
  <c r="D525" i="35"/>
  <c r="C525" i="35"/>
  <c r="B525" i="35"/>
  <c r="J517" i="35"/>
  <c r="I517" i="35"/>
  <c r="H517" i="35"/>
  <c r="G517" i="35"/>
  <c r="E517" i="35"/>
  <c r="D517" i="35"/>
  <c r="C517" i="35"/>
  <c r="B517" i="35"/>
  <c r="J516" i="35"/>
  <c r="I516" i="35"/>
  <c r="H516" i="35"/>
  <c r="G516" i="35"/>
  <c r="E516" i="35"/>
  <c r="D516" i="35"/>
  <c r="C516" i="35"/>
  <c r="B516" i="35"/>
  <c r="J515" i="35"/>
  <c r="I515" i="35"/>
  <c r="H515" i="35"/>
  <c r="G515" i="35"/>
  <c r="E515" i="35"/>
  <c r="D515" i="35"/>
  <c r="C515" i="35"/>
  <c r="B515" i="35"/>
  <c r="J514" i="35"/>
  <c r="I514" i="35"/>
  <c r="H514" i="35"/>
  <c r="G514" i="35"/>
  <c r="E514" i="35"/>
  <c r="D514" i="35"/>
  <c r="C514" i="35"/>
  <c r="B514" i="35"/>
  <c r="J513" i="35"/>
  <c r="I513" i="35"/>
  <c r="H513" i="35"/>
  <c r="G513" i="35"/>
  <c r="E513" i="35"/>
  <c r="D513" i="35"/>
  <c r="C513" i="35"/>
  <c r="B513" i="35"/>
  <c r="J512" i="35"/>
  <c r="I512" i="35"/>
  <c r="H512" i="35"/>
  <c r="G512" i="35"/>
  <c r="E512" i="35"/>
  <c r="D512" i="35"/>
  <c r="C512" i="35"/>
  <c r="B512" i="35"/>
  <c r="J511" i="35"/>
  <c r="I511" i="35"/>
  <c r="H511" i="35"/>
  <c r="G511" i="35"/>
  <c r="E511" i="35"/>
  <c r="D511" i="35"/>
  <c r="C511" i="35"/>
  <c r="B511" i="35"/>
  <c r="J510" i="35"/>
  <c r="I510" i="35"/>
  <c r="H510" i="35"/>
  <c r="G510" i="35"/>
  <c r="E510" i="35"/>
  <c r="D510" i="35"/>
  <c r="C510" i="35"/>
  <c r="B510" i="35"/>
  <c r="J509" i="35"/>
  <c r="I509" i="35"/>
  <c r="H509" i="35"/>
  <c r="G509" i="35"/>
  <c r="E509" i="35"/>
  <c r="D509" i="35"/>
  <c r="C509" i="35"/>
  <c r="B509" i="35"/>
  <c r="J508" i="35"/>
  <c r="I508" i="35"/>
  <c r="H508" i="35"/>
  <c r="G508" i="35"/>
  <c r="E508" i="35"/>
  <c r="D508" i="35"/>
  <c r="C508" i="35"/>
  <c r="B508" i="35"/>
  <c r="J507" i="35"/>
  <c r="I507" i="35"/>
  <c r="H507" i="35"/>
  <c r="G507" i="35"/>
  <c r="E507" i="35"/>
  <c r="D507" i="35"/>
  <c r="C507" i="35"/>
  <c r="B507" i="35"/>
  <c r="J506" i="35"/>
  <c r="I506" i="35"/>
  <c r="H506" i="35"/>
  <c r="G506" i="35"/>
  <c r="E506" i="35"/>
  <c r="D506" i="35"/>
  <c r="C506" i="35"/>
  <c r="B506" i="35"/>
  <c r="J505" i="35"/>
  <c r="I505" i="35"/>
  <c r="H505" i="35"/>
  <c r="G505" i="35"/>
  <c r="E505" i="35"/>
  <c r="D505" i="35"/>
  <c r="C505" i="35"/>
  <c r="B505" i="35"/>
  <c r="J504" i="35"/>
  <c r="I504" i="35"/>
  <c r="H504" i="35"/>
  <c r="G504" i="35"/>
  <c r="E504" i="35"/>
  <c r="D504" i="35"/>
  <c r="C504" i="35"/>
  <c r="B504" i="35"/>
  <c r="J503" i="35"/>
  <c r="I503" i="35"/>
  <c r="H503" i="35"/>
  <c r="G503" i="35"/>
  <c r="E503" i="35"/>
  <c r="D503" i="35"/>
  <c r="C503" i="35"/>
  <c r="B503" i="35"/>
  <c r="J502" i="35"/>
  <c r="I502" i="35"/>
  <c r="H502" i="35"/>
  <c r="G502" i="35"/>
  <c r="E502" i="35"/>
  <c r="D502" i="35"/>
  <c r="C502" i="35"/>
  <c r="B502" i="35"/>
  <c r="J501" i="35"/>
  <c r="I501" i="35"/>
  <c r="H501" i="35"/>
  <c r="G501" i="35"/>
  <c r="E501" i="35"/>
  <c r="D501" i="35"/>
  <c r="C501" i="35"/>
  <c r="B501" i="35"/>
  <c r="J500" i="35"/>
  <c r="I500" i="35"/>
  <c r="H500" i="35"/>
  <c r="G500" i="35"/>
  <c r="E500" i="35"/>
  <c r="D500" i="35"/>
  <c r="C500" i="35"/>
  <c r="B500" i="35"/>
  <c r="J499" i="35"/>
  <c r="I499" i="35"/>
  <c r="H499" i="35"/>
  <c r="G499" i="35"/>
  <c r="E499" i="35"/>
  <c r="D499" i="35"/>
  <c r="C499" i="35"/>
  <c r="B499" i="35"/>
  <c r="J498" i="35"/>
  <c r="I498" i="35"/>
  <c r="H498" i="35"/>
  <c r="G498" i="35"/>
  <c r="E498" i="35"/>
  <c r="D498" i="35"/>
  <c r="C498" i="35"/>
  <c r="B498" i="35"/>
  <c r="J497" i="35"/>
  <c r="I497" i="35"/>
  <c r="H497" i="35"/>
  <c r="G497" i="35"/>
  <c r="E497" i="35"/>
  <c r="D497" i="35"/>
  <c r="C497" i="35"/>
  <c r="B497" i="35"/>
  <c r="J496" i="35"/>
  <c r="I496" i="35"/>
  <c r="H496" i="35"/>
  <c r="G496" i="35"/>
  <c r="E496" i="35"/>
  <c r="D496" i="35"/>
  <c r="C496" i="35"/>
  <c r="B496" i="35"/>
  <c r="J495" i="35"/>
  <c r="I495" i="35"/>
  <c r="H495" i="35"/>
  <c r="G495" i="35"/>
  <c r="E495" i="35"/>
  <c r="D495" i="35"/>
  <c r="C495" i="35"/>
  <c r="B495" i="35"/>
  <c r="J494" i="35"/>
  <c r="I494" i="35"/>
  <c r="H494" i="35"/>
  <c r="G494" i="35"/>
  <c r="E494" i="35"/>
  <c r="D494" i="35"/>
  <c r="C494" i="35"/>
  <c r="B494" i="35"/>
  <c r="J493" i="35"/>
  <c r="I493" i="35"/>
  <c r="H493" i="35"/>
  <c r="G493" i="35"/>
  <c r="E493" i="35"/>
  <c r="D493" i="35"/>
  <c r="C493" i="35"/>
  <c r="B493" i="35"/>
  <c r="J492" i="35"/>
  <c r="I492" i="35"/>
  <c r="H492" i="35"/>
  <c r="G492" i="35"/>
  <c r="E492" i="35"/>
  <c r="D492" i="35"/>
  <c r="C492" i="35"/>
  <c r="B492" i="35"/>
  <c r="J491" i="35"/>
  <c r="I491" i="35"/>
  <c r="H491" i="35"/>
  <c r="G491" i="35"/>
  <c r="E491" i="35"/>
  <c r="D491" i="35"/>
  <c r="C491" i="35"/>
  <c r="B491" i="35"/>
  <c r="J490" i="35"/>
  <c r="I490" i="35"/>
  <c r="H490" i="35"/>
  <c r="G490" i="35"/>
  <c r="E490" i="35"/>
  <c r="D490" i="35"/>
  <c r="C490" i="35"/>
  <c r="B490" i="35"/>
  <c r="J489" i="35"/>
  <c r="I489" i="35"/>
  <c r="H489" i="35"/>
  <c r="G489" i="35"/>
  <c r="E489" i="35"/>
  <c r="D489" i="35"/>
  <c r="C489" i="35"/>
  <c r="B489" i="35"/>
  <c r="J488" i="35"/>
  <c r="I488" i="35"/>
  <c r="H488" i="35"/>
  <c r="G488" i="35"/>
  <c r="E488" i="35"/>
  <c r="D488" i="35"/>
  <c r="C488" i="35"/>
  <c r="B488" i="35"/>
  <c r="J487" i="35"/>
  <c r="I487" i="35"/>
  <c r="H487" i="35"/>
  <c r="G487" i="35"/>
  <c r="E487" i="35"/>
  <c r="D487" i="35"/>
  <c r="C487" i="35"/>
  <c r="B487" i="35"/>
  <c r="J486" i="35"/>
  <c r="I486" i="35"/>
  <c r="H486" i="35"/>
  <c r="G486" i="35"/>
  <c r="E486" i="35"/>
  <c r="D486" i="35"/>
  <c r="C486" i="35"/>
  <c r="B486" i="35"/>
  <c r="J485" i="35"/>
  <c r="I485" i="35"/>
  <c r="H485" i="35"/>
  <c r="G485" i="35"/>
  <c r="E485" i="35"/>
  <c r="D485" i="35"/>
  <c r="C485" i="35"/>
  <c r="B485" i="35"/>
  <c r="J484" i="35"/>
  <c r="I484" i="35"/>
  <c r="H484" i="35"/>
  <c r="G484" i="35"/>
  <c r="E484" i="35"/>
  <c r="D484" i="35"/>
  <c r="C484" i="35"/>
  <c r="B484" i="35"/>
  <c r="J483" i="35"/>
  <c r="I483" i="35"/>
  <c r="H483" i="35"/>
  <c r="G483" i="35"/>
  <c r="E483" i="35"/>
  <c r="D483" i="35"/>
  <c r="C483" i="35"/>
  <c r="B483" i="35"/>
  <c r="J482" i="35"/>
  <c r="I482" i="35"/>
  <c r="H482" i="35"/>
  <c r="G482" i="35"/>
  <c r="E482" i="35"/>
  <c r="D482" i="35"/>
  <c r="C482" i="35"/>
  <c r="B482" i="35"/>
  <c r="J481" i="35"/>
  <c r="I481" i="35"/>
  <c r="H481" i="35"/>
  <c r="G481" i="35"/>
  <c r="E481" i="35"/>
  <c r="D481" i="35"/>
  <c r="C481" i="35"/>
  <c r="B481" i="35"/>
  <c r="J480" i="35"/>
  <c r="I480" i="35"/>
  <c r="H480" i="35"/>
  <c r="G480" i="35"/>
  <c r="E480" i="35"/>
  <c r="D480" i="35"/>
  <c r="C480" i="35"/>
  <c r="B480" i="35"/>
  <c r="J479" i="35"/>
  <c r="I479" i="35"/>
  <c r="H479" i="35"/>
  <c r="G479" i="35"/>
  <c r="E479" i="35"/>
  <c r="D479" i="35"/>
  <c r="C479" i="35"/>
  <c r="B479" i="35"/>
  <c r="J478" i="35"/>
  <c r="I478" i="35"/>
  <c r="H478" i="35"/>
  <c r="G478" i="35"/>
  <c r="E478" i="35"/>
  <c r="D478" i="35"/>
  <c r="C478" i="35"/>
  <c r="B478" i="35"/>
  <c r="J477" i="35"/>
  <c r="I477" i="35"/>
  <c r="H477" i="35"/>
  <c r="G477" i="35"/>
  <c r="E477" i="35"/>
  <c r="D477" i="35"/>
  <c r="C477" i="35"/>
  <c r="B477" i="35"/>
  <c r="J476" i="35"/>
  <c r="I476" i="35"/>
  <c r="H476" i="35"/>
  <c r="G476" i="35"/>
  <c r="E476" i="35"/>
  <c r="D476" i="35"/>
  <c r="C476" i="35"/>
  <c r="B476" i="35"/>
  <c r="J475" i="35"/>
  <c r="I475" i="35"/>
  <c r="H475" i="35"/>
  <c r="G475" i="35"/>
  <c r="E475" i="35"/>
  <c r="D475" i="35"/>
  <c r="C475" i="35"/>
  <c r="B475" i="35"/>
  <c r="J474" i="35"/>
  <c r="I474" i="35"/>
  <c r="H474" i="35"/>
  <c r="G474" i="35"/>
  <c r="E474" i="35"/>
  <c r="D474" i="35"/>
  <c r="C474" i="35"/>
  <c r="B474" i="35"/>
  <c r="J473" i="35"/>
  <c r="I473" i="35"/>
  <c r="H473" i="35"/>
  <c r="G473" i="35"/>
  <c r="E473" i="35"/>
  <c r="D473" i="35"/>
  <c r="C473" i="35"/>
  <c r="B473" i="35"/>
  <c r="J472" i="35"/>
  <c r="I472" i="35"/>
  <c r="H472" i="35"/>
  <c r="G472" i="35"/>
  <c r="E472" i="35"/>
  <c r="D472" i="35"/>
  <c r="C472" i="35"/>
  <c r="B472" i="35"/>
  <c r="J471" i="35"/>
  <c r="I471" i="35"/>
  <c r="H471" i="35"/>
  <c r="G471" i="35"/>
  <c r="E471" i="35"/>
  <c r="D471" i="35"/>
  <c r="C471" i="35"/>
  <c r="B471" i="35"/>
  <c r="J470" i="35"/>
  <c r="I470" i="35"/>
  <c r="H470" i="35"/>
  <c r="G470" i="35"/>
  <c r="E470" i="35"/>
  <c r="D470" i="35"/>
  <c r="C470" i="35"/>
  <c r="B470" i="35"/>
  <c r="J469" i="35"/>
  <c r="I469" i="35"/>
  <c r="H469" i="35"/>
  <c r="G469" i="35"/>
  <c r="E469" i="35"/>
  <c r="D469" i="35"/>
  <c r="C469" i="35"/>
  <c r="B469" i="35"/>
  <c r="J468" i="35"/>
  <c r="I468" i="35"/>
  <c r="H468" i="35"/>
  <c r="G468" i="35"/>
  <c r="E468" i="35"/>
  <c r="D468" i="35"/>
  <c r="C468" i="35"/>
  <c r="B468" i="35"/>
  <c r="J460" i="35"/>
  <c r="I460" i="35"/>
  <c r="H460" i="35"/>
  <c r="G460" i="35"/>
  <c r="J459" i="35"/>
  <c r="I459" i="35"/>
  <c r="H459" i="35"/>
  <c r="G459" i="35"/>
  <c r="J458" i="35"/>
  <c r="I458" i="35"/>
  <c r="H458" i="35"/>
  <c r="G458" i="35"/>
  <c r="J457" i="35"/>
  <c r="I457" i="35"/>
  <c r="H457" i="35"/>
  <c r="G457" i="35"/>
  <c r="J456" i="35"/>
  <c r="I456" i="35"/>
  <c r="H456" i="35"/>
  <c r="G456" i="35"/>
  <c r="J455" i="35"/>
  <c r="I455" i="35"/>
  <c r="H455" i="35"/>
  <c r="G455" i="35"/>
  <c r="J454" i="35"/>
  <c r="I454" i="35"/>
  <c r="H454" i="35"/>
  <c r="G454" i="35"/>
  <c r="J453" i="35"/>
  <c r="I453" i="35"/>
  <c r="H453" i="35"/>
  <c r="G453" i="35"/>
  <c r="J452" i="35"/>
  <c r="I452" i="35"/>
  <c r="H452" i="35"/>
  <c r="G452" i="35"/>
  <c r="J451" i="35"/>
  <c r="I451" i="35"/>
  <c r="H451" i="35"/>
  <c r="G451" i="35"/>
  <c r="J450" i="35"/>
  <c r="I450" i="35"/>
  <c r="H450" i="35"/>
  <c r="G450" i="35"/>
  <c r="J449" i="35"/>
  <c r="I449" i="35"/>
  <c r="H449" i="35"/>
  <c r="G449" i="35"/>
  <c r="J448" i="35"/>
  <c r="I448" i="35"/>
  <c r="H448" i="35"/>
  <c r="G448" i="35"/>
  <c r="J447" i="35"/>
  <c r="I447" i="35"/>
  <c r="H447" i="35"/>
  <c r="G447" i="35"/>
  <c r="J446" i="35"/>
  <c r="I446" i="35"/>
  <c r="H446" i="35"/>
  <c r="G446" i="35"/>
  <c r="J445" i="35"/>
  <c r="I445" i="35"/>
  <c r="H445" i="35"/>
  <c r="G445" i="35"/>
  <c r="J444" i="35"/>
  <c r="I444" i="35"/>
  <c r="H444" i="35"/>
  <c r="G444" i="35"/>
  <c r="J443" i="35"/>
  <c r="I443" i="35"/>
  <c r="H443" i="35"/>
  <c r="G443" i="35"/>
  <c r="J442" i="35"/>
  <c r="I442" i="35"/>
  <c r="H442" i="35"/>
  <c r="G442" i="35"/>
  <c r="J441" i="35"/>
  <c r="I441" i="35"/>
  <c r="H441" i="35"/>
  <c r="G441" i="35"/>
  <c r="J440" i="35"/>
  <c r="I440" i="35"/>
  <c r="H440" i="35"/>
  <c r="G440" i="35"/>
  <c r="J439" i="35"/>
  <c r="I439" i="35"/>
  <c r="H439" i="35"/>
  <c r="G439" i="35"/>
  <c r="J438" i="35"/>
  <c r="I438" i="35"/>
  <c r="H438" i="35"/>
  <c r="G438" i="35"/>
  <c r="J437" i="35"/>
  <c r="I437" i="35"/>
  <c r="H437" i="35"/>
  <c r="G437" i="35"/>
  <c r="J436" i="35"/>
  <c r="I436" i="35"/>
  <c r="H436" i="35"/>
  <c r="G436" i="35"/>
  <c r="J435" i="35"/>
  <c r="I435" i="35"/>
  <c r="H435" i="35"/>
  <c r="G435" i="35"/>
  <c r="J434" i="35"/>
  <c r="I434" i="35"/>
  <c r="H434" i="35"/>
  <c r="G434" i="35"/>
  <c r="J433" i="35"/>
  <c r="I433" i="35"/>
  <c r="H433" i="35"/>
  <c r="G433" i="35"/>
  <c r="J432" i="35"/>
  <c r="I432" i="35"/>
  <c r="H432" i="35"/>
  <c r="G432" i="35"/>
  <c r="J431" i="35"/>
  <c r="I431" i="35"/>
  <c r="H431" i="35"/>
  <c r="G431" i="35"/>
  <c r="J430" i="35"/>
  <c r="I430" i="35"/>
  <c r="H430" i="35"/>
  <c r="G430" i="35"/>
  <c r="J429" i="35"/>
  <c r="I429" i="35"/>
  <c r="H429" i="35"/>
  <c r="G429" i="35"/>
  <c r="J428" i="35"/>
  <c r="I428" i="35"/>
  <c r="H428" i="35"/>
  <c r="G428" i="35"/>
  <c r="J427" i="35"/>
  <c r="I427" i="35"/>
  <c r="H427" i="35"/>
  <c r="G427" i="35"/>
  <c r="J426" i="35"/>
  <c r="I426" i="35"/>
  <c r="H426" i="35"/>
  <c r="G426" i="35"/>
  <c r="J425" i="35"/>
  <c r="I425" i="35"/>
  <c r="H425" i="35"/>
  <c r="G425" i="35"/>
  <c r="J424" i="35"/>
  <c r="I424" i="35"/>
  <c r="H424" i="35"/>
  <c r="G424" i="35"/>
  <c r="J423" i="35"/>
  <c r="I423" i="35"/>
  <c r="H423" i="35"/>
  <c r="G423" i="35"/>
  <c r="J422" i="35"/>
  <c r="I422" i="35"/>
  <c r="H422" i="35"/>
  <c r="G422" i="35"/>
  <c r="J421" i="35"/>
  <c r="I421" i="35"/>
  <c r="H421" i="35"/>
  <c r="G421" i="35"/>
  <c r="J420" i="35"/>
  <c r="I420" i="35"/>
  <c r="H420" i="35"/>
  <c r="G420" i="35"/>
  <c r="J419" i="35"/>
  <c r="I419" i="35"/>
  <c r="H419" i="35"/>
  <c r="G419" i="35"/>
  <c r="J418" i="35"/>
  <c r="I418" i="35"/>
  <c r="H418" i="35"/>
  <c r="G418" i="35"/>
  <c r="J417" i="35"/>
  <c r="I417" i="35"/>
  <c r="H417" i="35"/>
  <c r="G417" i="35"/>
  <c r="J416" i="35"/>
  <c r="I416" i="35"/>
  <c r="H416" i="35"/>
  <c r="G416" i="35"/>
  <c r="J415" i="35"/>
  <c r="I415" i="35"/>
  <c r="H415" i="35"/>
  <c r="G415" i="35"/>
  <c r="J414" i="35"/>
  <c r="I414" i="35"/>
  <c r="H414" i="35"/>
  <c r="G414" i="35"/>
  <c r="J413" i="35"/>
  <c r="I413" i="35"/>
  <c r="H413" i="35"/>
  <c r="G413" i="35"/>
  <c r="J412" i="35"/>
  <c r="I412" i="35"/>
  <c r="H412" i="35"/>
  <c r="G412" i="35"/>
  <c r="J411" i="35"/>
  <c r="I411" i="35"/>
  <c r="H411" i="35"/>
  <c r="G411" i="35"/>
  <c r="J410" i="35"/>
  <c r="I410" i="35"/>
  <c r="H410" i="35"/>
  <c r="G410" i="35"/>
  <c r="J409" i="35"/>
  <c r="I409" i="35"/>
  <c r="H409" i="35"/>
  <c r="G409" i="35"/>
  <c r="J408" i="35"/>
  <c r="I408" i="35"/>
  <c r="H408" i="35"/>
  <c r="G408" i="35"/>
  <c r="J407" i="35"/>
  <c r="I407" i="35"/>
  <c r="H407" i="35"/>
  <c r="G407" i="35"/>
  <c r="J406" i="35"/>
  <c r="I406" i="35"/>
  <c r="H406" i="35"/>
  <c r="G406" i="35"/>
  <c r="J399" i="35"/>
  <c r="I399" i="35"/>
  <c r="H399" i="35"/>
  <c r="G399" i="35"/>
  <c r="E399" i="35"/>
  <c r="D399" i="35"/>
  <c r="C399" i="35"/>
  <c r="B399" i="35"/>
  <c r="J398" i="35"/>
  <c r="I398" i="35"/>
  <c r="H398" i="35"/>
  <c r="G398" i="35"/>
  <c r="E398" i="35"/>
  <c r="D398" i="35"/>
  <c r="C398" i="35"/>
  <c r="B398" i="35"/>
  <c r="J397" i="35"/>
  <c r="I397" i="35"/>
  <c r="H397" i="35"/>
  <c r="G397" i="35"/>
  <c r="E397" i="35"/>
  <c r="D397" i="35"/>
  <c r="C397" i="35"/>
  <c r="B397" i="35"/>
  <c r="J396" i="35"/>
  <c r="I396" i="35"/>
  <c r="H396" i="35"/>
  <c r="G396" i="35"/>
  <c r="E396" i="35"/>
  <c r="D396" i="35"/>
  <c r="C396" i="35"/>
  <c r="B396" i="35"/>
  <c r="J395" i="35"/>
  <c r="I395" i="35"/>
  <c r="H395" i="35"/>
  <c r="G395" i="35"/>
  <c r="E395" i="35"/>
  <c r="D395" i="35"/>
  <c r="C395" i="35"/>
  <c r="B395" i="35"/>
  <c r="J394" i="35"/>
  <c r="I394" i="35"/>
  <c r="H394" i="35"/>
  <c r="G394" i="35"/>
  <c r="E394" i="35"/>
  <c r="D394" i="35"/>
  <c r="C394" i="35"/>
  <c r="B394" i="35"/>
  <c r="J393" i="35"/>
  <c r="I393" i="35"/>
  <c r="H393" i="35"/>
  <c r="G393" i="35"/>
  <c r="E393" i="35"/>
  <c r="D393" i="35"/>
  <c r="C393" i="35"/>
  <c r="B393" i="35"/>
  <c r="J392" i="35"/>
  <c r="I392" i="35"/>
  <c r="H392" i="35"/>
  <c r="G392" i="35"/>
  <c r="E392" i="35"/>
  <c r="D392" i="35"/>
  <c r="C392" i="35"/>
  <c r="B392" i="35"/>
  <c r="J391" i="35"/>
  <c r="I391" i="35"/>
  <c r="H391" i="35"/>
  <c r="G391" i="35"/>
  <c r="E391" i="35"/>
  <c r="D391" i="35"/>
  <c r="C391" i="35"/>
  <c r="B391" i="35"/>
  <c r="J390" i="35"/>
  <c r="I390" i="35"/>
  <c r="H390" i="35"/>
  <c r="G390" i="35"/>
  <c r="E390" i="35"/>
  <c r="D390" i="35"/>
  <c r="C390" i="35"/>
  <c r="B390" i="35"/>
  <c r="J389" i="35"/>
  <c r="I389" i="35"/>
  <c r="H389" i="35"/>
  <c r="G389" i="35"/>
  <c r="E389" i="35"/>
  <c r="D389" i="35"/>
  <c r="C389" i="35"/>
  <c r="B389" i="35"/>
  <c r="J388" i="35"/>
  <c r="I388" i="35"/>
  <c r="H388" i="35"/>
  <c r="G388" i="35"/>
  <c r="E388" i="35"/>
  <c r="D388" i="35"/>
  <c r="C388" i="35"/>
  <c r="B388" i="35"/>
  <c r="J387" i="35"/>
  <c r="I387" i="35"/>
  <c r="H387" i="35"/>
  <c r="G387" i="35"/>
  <c r="E387" i="35"/>
  <c r="D387" i="35"/>
  <c r="C387" i="35"/>
  <c r="B387" i="35"/>
  <c r="J386" i="35"/>
  <c r="I386" i="35"/>
  <c r="H386" i="35"/>
  <c r="G386" i="35"/>
  <c r="E386" i="35"/>
  <c r="D386" i="35"/>
  <c r="C386" i="35"/>
  <c r="B386" i="35"/>
  <c r="J385" i="35"/>
  <c r="I385" i="35"/>
  <c r="H385" i="35"/>
  <c r="G385" i="35"/>
  <c r="E385" i="35"/>
  <c r="D385" i="35"/>
  <c r="C385" i="35"/>
  <c r="B385" i="35"/>
  <c r="J384" i="35"/>
  <c r="I384" i="35"/>
  <c r="H384" i="35"/>
  <c r="G384" i="35"/>
  <c r="E384" i="35"/>
  <c r="D384" i="35"/>
  <c r="C384" i="35"/>
  <c r="B384" i="35"/>
  <c r="J383" i="35"/>
  <c r="I383" i="35"/>
  <c r="H383" i="35"/>
  <c r="G383" i="35"/>
  <c r="E383" i="35"/>
  <c r="D383" i="35"/>
  <c r="C383" i="35"/>
  <c r="B383" i="35"/>
  <c r="J382" i="35"/>
  <c r="I382" i="35"/>
  <c r="H382" i="35"/>
  <c r="G382" i="35"/>
  <c r="E382" i="35"/>
  <c r="D382" i="35"/>
  <c r="C382" i="35"/>
  <c r="B382" i="35"/>
  <c r="J381" i="35"/>
  <c r="I381" i="35"/>
  <c r="H381" i="35"/>
  <c r="G381" i="35"/>
  <c r="E381" i="35"/>
  <c r="D381" i="35"/>
  <c r="C381" i="35"/>
  <c r="B381" i="35"/>
  <c r="J380" i="35"/>
  <c r="I380" i="35"/>
  <c r="H380" i="35"/>
  <c r="G380" i="35"/>
  <c r="E380" i="35"/>
  <c r="D380" i="35"/>
  <c r="C380" i="35"/>
  <c r="B380" i="35"/>
  <c r="J379" i="35"/>
  <c r="I379" i="35"/>
  <c r="H379" i="35"/>
  <c r="G379" i="35"/>
  <c r="E379" i="35"/>
  <c r="D379" i="35"/>
  <c r="C379" i="35"/>
  <c r="B379" i="35"/>
  <c r="J378" i="35"/>
  <c r="I378" i="35"/>
  <c r="H378" i="35"/>
  <c r="G378" i="35"/>
  <c r="E378" i="35"/>
  <c r="D378" i="35"/>
  <c r="C378" i="35"/>
  <c r="B378" i="35"/>
  <c r="J377" i="35"/>
  <c r="I377" i="35"/>
  <c r="H377" i="35"/>
  <c r="G377" i="35"/>
  <c r="E377" i="35"/>
  <c r="D377" i="35"/>
  <c r="C377" i="35"/>
  <c r="B377" i="35"/>
  <c r="J376" i="35"/>
  <c r="I376" i="35"/>
  <c r="H376" i="35"/>
  <c r="G376" i="35"/>
  <c r="E376" i="35"/>
  <c r="D376" i="35"/>
  <c r="C376" i="35"/>
  <c r="B376" i="35"/>
  <c r="J375" i="35"/>
  <c r="I375" i="35"/>
  <c r="H375" i="35"/>
  <c r="G375" i="35"/>
  <c r="E375" i="35"/>
  <c r="D375" i="35"/>
  <c r="C375" i="35"/>
  <c r="B375" i="35"/>
  <c r="J374" i="35"/>
  <c r="I374" i="35"/>
  <c r="H374" i="35"/>
  <c r="G374" i="35"/>
  <c r="E374" i="35"/>
  <c r="D374" i="35"/>
  <c r="C374" i="35"/>
  <c r="B374" i="35"/>
  <c r="J373" i="35"/>
  <c r="I373" i="35"/>
  <c r="H373" i="35"/>
  <c r="G373" i="35"/>
  <c r="E373" i="35"/>
  <c r="D373" i="35"/>
  <c r="C373" i="35"/>
  <c r="B373" i="35"/>
  <c r="J372" i="35"/>
  <c r="I372" i="35"/>
  <c r="H372" i="35"/>
  <c r="G372" i="35"/>
  <c r="E372" i="35"/>
  <c r="D372" i="35"/>
  <c r="C372" i="35"/>
  <c r="B372" i="35"/>
  <c r="J371" i="35"/>
  <c r="I371" i="35"/>
  <c r="H371" i="35"/>
  <c r="G371" i="35"/>
  <c r="E371" i="35"/>
  <c r="D371" i="35"/>
  <c r="C371" i="35"/>
  <c r="B371" i="35"/>
  <c r="J370" i="35"/>
  <c r="I370" i="35"/>
  <c r="H370" i="35"/>
  <c r="G370" i="35"/>
  <c r="E370" i="35"/>
  <c r="D370" i="35"/>
  <c r="C370" i="35"/>
  <c r="B370" i="35"/>
  <c r="J369" i="35"/>
  <c r="I369" i="35"/>
  <c r="H369" i="35"/>
  <c r="G369" i="35"/>
  <c r="E369" i="35"/>
  <c r="D369" i="35"/>
  <c r="C369" i="35"/>
  <c r="B369" i="35"/>
  <c r="J368" i="35"/>
  <c r="I368" i="35"/>
  <c r="H368" i="35"/>
  <c r="G368" i="35"/>
  <c r="E368" i="35"/>
  <c r="D368" i="35"/>
  <c r="C368" i="35"/>
  <c r="B368" i="35"/>
  <c r="J367" i="35"/>
  <c r="I367" i="35"/>
  <c r="H367" i="35"/>
  <c r="G367" i="35"/>
  <c r="E367" i="35"/>
  <c r="D367" i="35"/>
  <c r="C367" i="35"/>
  <c r="B367" i="35"/>
  <c r="J366" i="35"/>
  <c r="I366" i="35"/>
  <c r="H366" i="35"/>
  <c r="G366" i="35"/>
  <c r="E366" i="35"/>
  <c r="D366" i="35"/>
  <c r="C366" i="35"/>
  <c r="B366" i="35"/>
  <c r="J365" i="35"/>
  <c r="I365" i="35"/>
  <c r="H365" i="35"/>
  <c r="G365" i="35"/>
  <c r="E365" i="35"/>
  <c r="D365" i="35"/>
  <c r="C365" i="35"/>
  <c r="B365" i="35"/>
  <c r="J364" i="35"/>
  <c r="I364" i="35"/>
  <c r="H364" i="35"/>
  <c r="G364" i="35"/>
  <c r="E364" i="35"/>
  <c r="D364" i="35"/>
  <c r="C364" i="35"/>
  <c r="B364" i="35"/>
  <c r="J363" i="35"/>
  <c r="I363" i="35"/>
  <c r="H363" i="35"/>
  <c r="G363" i="35"/>
  <c r="E363" i="35"/>
  <c r="D363" i="35"/>
  <c r="C363" i="35"/>
  <c r="B363" i="35"/>
  <c r="J362" i="35"/>
  <c r="I362" i="35"/>
  <c r="H362" i="35"/>
  <c r="G362" i="35"/>
  <c r="E362" i="35"/>
  <c r="D362" i="35"/>
  <c r="C362" i="35"/>
  <c r="B362" i="35"/>
  <c r="J361" i="35"/>
  <c r="I361" i="35"/>
  <c r="H361" i="35"/>
  <c r="G361" i="35"/>
  <c r="E361" i="35"/>
  <c r="D361" i="35"/>
  <c r="C361" i="35"/>
  <c r="B361" i="35"/>
  <c r="J360" i="35"/>
  <c r="I360" i="35"/>
  <c r="H360" i="35"/>
  <c r="G360" i="35"/>
  <c r="E360" i="35"/>
  <c r="D360" i="35"/>
  <c r="C360" i="35"/>
  <c r="B360" i="35"/>
  <c r="J359" i="35"/>
  <c r="I359" i="35"/>
  <c r="H359" i="35"/>
  <c r="G359" i="35"/>
  <c r="E359" i="35"/>
  <c r="D359" i="35"/>
  <c r="C359" i="35"/>
  <c r="B359" i="35"/>
  <c r="J358" i="35"/>
  <c r="I358" i="35"/>
  <c r="H358" i="35"/>
  <c r="G358" i="35"/>
  <c r="E358" i="35"/>
  <c r="D358" i="35"/>
  <c r="C358" i="35"/>
  <c r="B358" i="35"/>
  <c r="J357" i="35"/>
  <c r="I357" i="35"/>
  <c r="H357" i="35"/>
  <c r="G357" i="35"/>
  <c r="E357" i="35"/>
  <c r="D357" i="35"/>
  <c r="C357" i="35"/>
  <c r="B357" i="35"/>
  <c r="J356" i="35"/>
  <c r="I356" i="35"/>
  <c r="H356" i="35"/>
  <c r="G356" i="35"/>
  <c r="E356" i="35"/>
  <c r="D356" i="35"/>
  <c r="C356" i="35"/>
  <c r="B356" i="35"/>
  <c r="J355" i="35"/>
  <c r="I355" i="35"/>
  <c r="H355" i="35"/>
  <c r="G355" i="35"/>
  <c r="E355" i="35"/>
  <c r="D355" i="35"/>
  <c r="C355" i="35"/>
  <c r="B355" i="35"/>
  <c r="J354" i="35"/>
  <c r="I354" i="35"/>
  <c r="H354" i="35"/>
  <c r="G354" i="35"/>
  <c r="E354" i="35"/>
  <c r="D354" i="35"/>
  <c r="C354" i="35"/>
  <c r="B354" i="35"/>
  <c r="J353" i="35"/>
  <c r="I353" i="35"/>
  <c r="H353" i="35"/>
  <c r="G353" i="35"/>
  <c r="E353" i="35"/>
  <c r="D353" i="35"/>
  <c r="C353" i="35"/>
  <c r="B353" i="35"/>
  <c r="J352" i="35"/>
  <c r="I352" i="35"/>
  <c r="H352" i="35"/>
  <c r="G352" i="35"/>
  <c r="E352" i="35"/>
  <c r="D352" i="35"/>
  <c r="C352" i="35"/>
  <c r="B352" i="35"/>
  <c r="J351" i="35"/>
  <c r="I351" i="35"/>
  <c r="H351" i="35"/>
  <c r="G351" i="35"/>
  <c r="E351" i="35"/>
  <c r="D351" i="35"/>
  <c r="C351" i="35"/>
  <c r="B351" i="35"/>
  <c r="J350" i="35"/>
  <c r="I350" i="35"/>
  <c r="H350" i="35"/>
  <c r="G350" i="35"/>
  <c r="E350" i="35"/>
  <c r="D350" i="35"/>
  <c r="C350" i="35"/>
  <c r="B350" i="35"/>
  <c r="J349" i="35"/>
  <c r="I349" i="35"/>
  <c r="H349" i="35"/>
  <c r="G349" i="35"/>
  <c r="E349" i="35"/>
  <c r="D349" i="35"/>
  <c r="C349" i="35"/>
  <c r="B349" i="35"/>
  <c r="J348" i="35"/>
  <c r="I348" i="35"/>
  <c r="H348" i="35"/>
  <c r="G348" i="35"/>
  <c r="E348" i="35"/>
  <c r="D348" i="35"/>
  <c r="C348" i="35"/>
  <c r="B348" i="35"/>
  <c r="J347" i="35"/>
  <c r="I347" i="35"/>
  <c r="H347" i="35"/>
  <c r="G347" i="35"/>
  <c r="E347" i="35"/>
  <c r="D347" i="35"/>
  <c r="C347" i="35"/>
  <c r="B347" i="35"/>
  <c r="J346" i="35"/>
  <c r="I346" i="35"/>
  <c r="H346" i="35"/>
  <c r="G346" i="35"/>
  <c r="E346" i="35"/>
  <c r="D346" i="35"/>
  <c r="C346" i="35"/>
  <c r="B346" i="35"/>
  <c r="J345" i="35"/>
  <c r="I345" i="35"/>
  <c r="H345" i="35"/>
  <c r="G345" i="35"/>
  <c r="E345" i="35"/>
  <c r="D345" i="35"/>
  <c r="C345" i="35"/>
  <c r="B345" i="35"/>
  <c r="J344" i="35"/>
  <c r="I344" i="35"/>
  <c r="H344" i="35"/>
  <c r="G344" i="35"/>
  <c r="E344" i="35"/>
  <c r="D344" i="35"/>
  <c r="C344" i="35"/>
  <c r="B344" i="35"/>
  <c r="J343" i="35"/>
  <c r="I343" i="35"/>
  <c r="H343" i="35"/>
  <c r="G343" i="35"/>
  <c r="E343" i="35"/>
  <c r="D343" i="35"/>
  <c r="C343" i="35"/>
  <c r="B343" i="35"/>
  <c r="J342" i="35"/>
  <c r="I342" i="35"/>
  <c r="H342" i="35"/>
  <c r="G342" i="35"/>
  <c r="E342" i="35"/>
  <c r="D342" i="35"/>
  <c r="C342" i="35"/>
  <c r="B342" i="35"/>
  <c r="J341" i="35"/>
  <c r="I341" i="35"/>
  <c r="H341" i="35"/>
  <c r="G341" i="35"/>
  <c r="E341" i="35"/>
  <c r="D341" i="35"/>
  <c r="C341" i="35"/>
  <c r="B341" i="35"/>
  <c r="J340" i="35"/>
  <c r="I340" i="35"/>
  <c r="H340" i="35"/>
  <c r="G340" i="35"/>
  <c r="E340" i="35"/>
  <c r="D340" i="35"/>
  <c r="C340" i="35"/>
  <c r="B340" i="35"/>
  <c r="J332" i="35"/>
  <c r="I332" i="35"/>
  <c r="H332" i="35"/>
  <c r="G332" i="35"/>
  <c r="E332" i="35"/>
  <c r="D332" i="35"/>
  <c r="C332" i="35"/>
  <c r="B332" i="35"/>
  <c r="J331" i="35"/>
  <c r="I331" i="35"/>
  <c r="H331" i="35"/>
  <c r="G331" i="35"/>
  <c r="E331" i="35"/>
  <c r="D331" i="35"/>
  <c r="C331" i="35"/>
  <c r="B331" i="35"/>
  <c r="J330" i="35"/>
  <c r="I330" i="35"/>
  <c r="H330" i="35"/>
  <c r="G330" i="35"/>
  <c r="E330" i="35"/>
  <c r="D330" i="35"/>
  <c r="C330" i="35"/>
  <c r="B330" i="35"/>
  <c r="J329" i="35"/>
  <c r="I329" i="35"/>
  <c r="H329" i="35"/>
  <c r="G329" i="35"/>
  <c r="E329" i="35"/>
  <c r="D329" i="35"/>
  <c r="C329" i="35"/>
  <c r="B329" i="35"/>
  <c r="J328" i="35"/>
  <c r="I328" i="35"/>
  <c r="H328" i="35"/>
  <c r="G328" i="35"/>
  <c r="E328" i="35"/>
  <c r="D328" i="35"/>
  <c r="C328" i="35"/>
  <c r="B328" i="35"/>
  <c r="J327" i="35"/>
  <c r="I327" i="35"/>
  <c r="H327" i="35"/>
  <c r="G327" i="35"/>
  <c r="E327" i="35"/>
  <c r="D327" i="35"/>
  <c r="C327" i="35"/>
  <c r="B327" i="35"/>
  <c r="J326" i="35"/>
  <c r="I326" i="35"/>
  <c r="H326" i="35"/>
  <c r="G326" i="35"/>
  <c r="E326" i="35"/>
  <c r="D326" i="35"/>
  <c r="C326" i="35"/>
  <c r="B326" i="35"/>
  <c r="J325" i="35"/>
  <c r="I325" i="35"/>
  <c r="H325" i="35"/>
  <c r="G325" i="35"/>
  <c r="E325" i="35"/>
  <c r="D325" i="35"/>
  <c r="C325" i="35"/>
  <c r="B325" i="35"/>
  <c r="J324" i="35"/>
  <c r="I324" i="35"/>
  <c r="H324" i="35"/>
  <c r="G324" i="35"/>
  <c r="E324" i="35"/>
  <c r="D324" i="35"/>
  <c r="C324" i="35"/>
  <c r="B324" i="35"/>
  <c r="J323" i="35"/>
  <c r="I323" i="35"/>
  <c r="H323" i="35"/>
  <c r="G323" i="35"/>
  <c r="E323" i="35"/>
  <c r="D323" i="35"/>
  <c r="C323" i="35"/>
  <c r="B323" i="35"/>
  <c r="J322" i="35"/>
  <c r="I322" i="35"/>
  <c r="H322" i="35"/>
  <c r="G322" i="35"/>
  <c r="E322" i="35"/>
  <c r="D322" i="35"/>
  <c r="C322" i="35"/>
  <c r="B322" i="35"/>
  <c r="J321" i="35"/>
  <c r="I321" i="35"/>
  <c r="H321" i="35"/>
  <c r="G321" i="35"/>
  <c r="E321" i="35"/>
  <c r="D321" i="35"/>
  <c r="C321" i="35"/>
  <c r="B321" i="35"/>
  <c r="J320" i="35"/>
  <c r="I320" i="35"/>
  <c r="H320" i="35"/>
  <c r="G320" i="35"/>
  <c r="E320" i="35"/>
  <c r="D320" i="35"/>
  <c r="C320" i="35"/>
  <c r="B320" i="35"/>
  <c r="J319" i="35"/>
  <c r="I319" i="35"/>
  <c r="H319" i="35"/>
  <c r="G319" i="35"/>
  <c r="E319" i="35"/>
  <c r="D319" i="35"/>
  <c r="C319" i="35"/>
  <c r="B319" i="35"/>
  <c r="J318" i="35"/>
  <c r="I318" i="35"/>
  <c r="H318" i="35"/>
  <c r="G318" i="35"/>
  <c r="E318" i="35"/>
  <c r="D318" i="35"/>
  <c r="C318" i="35"/>
  <c r="B318" i="35"/>
  <c r="J317" i="35"/>
  <c r="I317" i="35"/>
  <c r="H317" i="35"/>
  <c r="G317" i="35"/>
  <c r="E317" i="35"/>
  <c r="D317" i="35"/>
  <c r="C317" i="35"/>
  <c r="B317" i="35"/>
  <c r="J316" i="35"/>
  <c r="I316" i="35"/>
  <c r="H316" i="35"/>
  <c r="G316" i="35"/>
  <c r="E316" i="35"/>
  <c r="D316" i="35"/>
  <c r="C316" i="35"/>
  <c r="B316" i="35"/>
  <c r="J315" i="35"/>
  <c r="I315" i="35"/>
  <c r="H315" i="35"/>
  <c r="G315" i="35"/>
  <c r="E315" i="35"/>
  <c r="D315" i="35"/>
  <c r="C315" i="35"/>
  <c r="B315" i="35"/>
  <c r="J314" i="35"/>
  <c r="I314" i="35"/>
  <c r="H314" i="35"/>
  <c r="G314" i="35"/>
  <c r="E314" i="35"/>
  <c r="D314" i="35"/>
  <c r="C314" i="35"/>
  <c r="B314" i="35"/>
  <c r="J313" i="35"/>
  <c r="I313" i="35"/>
  <c r="H313" i="35"/>
  <c r="G313" i="35"/>
  <c r="E313" i="35"/>
  <c r="D313" i="35"/>
  <c r="C313" i="35"/>
  <c r="B313" i="35"/>
  <c r="J312" i="35"/>
  <c r="I312" i="35"/>
  <c r="H312" i="35"/>
  <c r="G312" i="35"/>
  <c r="E312" i="35"/>
  <c r="D312" i="35"/>
  <c r="C312" i="35"/>
  <c r="B312" i="35"/>
  <c r="J311" i="35"/>
  <c r="I311" i="35"/>
  <c r="H311" i="35"/>
  <c r="G311" i="35"/>
  <c r="E311" i="35"/>
  <c r="D311" i="35"/>
  <c r="C311" i="35"/>
  <c r="B311" i="35"/>
  <c r="J310" i="35"/>
  <c r="I310" i="35"/>
  <c r="H310" i="35"/>
  <c r="G310" i="35"/>
  <c r="E310" i="35"/>
  <c r="D310" i="35"/>
  <c r="C310" i="35"/>
  <c r="B310" i="35"/>
  <c r="J309" i="35"/>
  <c r="I309" i="35"/>
  <c r="H309" i="35"/>
  <c r="G309" i="35"/>
  <c r="E309" i="35"/>
  <c r="D309" i="35"/>
  <c r="C309" i="35"/>
  <c r="B309" i="35"/>
  <c r="J308" i="35"/>
  <c r="I308" i="35"/>
  <c r="H308" i="35"/>
  <c r="G308" i="35"/>
  <c r="E308" i="35"/>
  <c r="D308" i="35"/>
  <c r="C308" i="35"/>
  <c r="B308" i="35"/>
  <c r="J307" i="35"/>
  <c r="I307" i="35"/>
  <c r="H307" i="35"/>
  <c r="G307" i="35"/>
  <c r="E307" i="35"/>
  <c r="D307" i="35"/>
  <c r="C307" i="35"/>
  <c r="B307" i="35"/>
  <c r="J306" i="35"/>
  <c r="I306" i="35"/>
  <c r="H306" i="35"/>
  <c r="G306" i="35"/>
  <c r="E306" i="35"/>
  <c r="D306" i="35"/>
  <c r="C306" i="35"/>
  <c r="B306" i="35"/>
  <c r="J305" i="35"/>
  <c r="I305" i="35"/>
  <c r="H305" i="35"/>
  <c r="G305" i="35"/>
  <c r="E305" i="35"/>
  <c r="D305" i="35"/>
  <c r="C305" i="35"/>
  <c r="B305" i="35"/>
  <c r="J304" i="35"/>
  <c r="I304" i="35"/>
  <c r="H304" i="35"/>
  <c r="G304" i="35"/>
  <c r="E304" i="35"/>
  <c r="D304" i="35"/>
  <c r="C304" i="35"/>
  <c r="B304" i="35"/>
  <c r="J303" i="35"/>
  <c r="I303" i="35"/>
  <c r="H303" i="35"/>
  <c r="G303" i="35"/>
  <c r="E303" i="35"/>
  <c r="D303" i="35"/>
  <c r="C303" i="35"/>
  <c r="B303" i="35"/>
  <c r="J302" i="35"/>
  <c r="I302" i="35"/>
  <c r="H302" i="35"/>
  <c r="G302" i="35"/>
  <c r="E302" i="35"/>
  <c r="D302" i="35"/>
  <c r="C302" i="35"/>
  <c r="B302" i="35"/>
  <c r="J301" i="35"/>
  <c r="I301" i="35"/>
  <c r="H301" i="35"/>
  <c r="G301" i="35"/>
  <c r="E301" i="35"/>
  <c r="D301" i="35"/>
  <c r="C301" i="35"/>
  <c r="B301" i="35"/>
  <c r="J300" i="35"/>
  <c r="I300" i="35"/>
  <c r="H300" i="35"/>
  <c r="G300" i="35"/>
  <c r="E300" i="35"/>
  <c r="D300" i="35"/>
  <c r="C300" i="35"/>
  <c r="B300" i="35"/>
  <c r="J299" i="35"/>
  <c r="I299" i="35"/>
  <c r="H299" i="35"/>
  <c r="G299" i="35"/>
  <c r="E299" i="35"/>
  <c r="D299" i="35"/>
  <c r="C299" i="35"/>
  <c r="B299" i="35"/>
  <c r="J298" i="35"/>
  <c r="I298" i="35"/>
  <c r="H298" i="35"/>
  <c r="G298" i="35"/>
  <c r="E298" i="35"/>
  <c r="D298" i="35"/>
  <c r="C298" i="35"/>
  <c r="B298" i="35"/>
  <c r="J297" i="35"/>
  <c r="I297" i="35"/>
  <c r="H297" i="35"/>
  <c r="G297" i="35"/>
  <c r="E297" i="35"/>
  <c r="D297" i="35"/>
  <c r="C297" i="35"/>
  <c r="B297" i="35"/>
  <c r="J296" i="35"/>
  <c r="I296" i="35"/>
  <c r="H296" i="35"/>
  <c r="G296" i="35"/>
  <c r="E296" i="35"/>
  <c r="D296" i="35"/>
  <c r="C296" i="35"/>
  <c r="B296" i="35"/>
  <c r="J295" i="35"/>
  <c r="I295" i="35"/>
  <c r="H295" i="35"/>
  <c r="G295" i="35"/>
  <c r="E295" i="35"/>
  <c r="D295" i="35"/>
  <c r="C295" i="35"/>
  <c r="B295" i="35"/>
  <c r="J294" i="35"/>
  <c r="I294" i="35"/>
  <c r="H294" i="35"/>
  <c r="G294" i="35"/>
  <c r="E294" i="35"/>
  <c r="D294" i="35"/>
  <c r="C294" i="35"/>
  <c r="B294" i="35"/>
  <c r="J293" i="35"/>
  <c r="I293" i="35"/>
  <c r="H293" i="35"/>
  <c r="G293" i="35"/>
  <c r="E293" i="35"/>
  <c r="D293" i="35"/>
  <c r="C293" i="35"/>
  <c r="B293" i="35"/>
  <c r="J292" i="35"/>
  <c r="I292" i="35"/>
  <c r="H292" i="35"/>
  <c r="G292" i="35"/>
  <c r="E292" i="35"/>
  <c r="D292" i="35"/>
  <c r="C292" i="35"/>
  <c r="B292" i="35"/>
  <c r="J291" i="35"/>
  <c r="I291" i="35"/>
  <c r="H291" i="35"/>
  <c r="G291" i="35"/>
  <c r="E291" i="35"/>
  <c r="D291" i="35"/>
  <c r="C291" i="35"/>
  <c r="B291" i="35"/>
  <c r="J290" i="35"/>
  <c r="I290" i="35"/>
  <c r="H290" i="35"/>
  <c r="G290" i="35"/>
  <c r="E290" i="35"/>
  <c r="D290" i="35"/>
  <c r="C290" i="35"/>
  <c r="B290" i="35"/>
  <c r="J289" i="35"/>
  <c r="I289" i="35"/>
  <c r="H289" i="35"/>
  <c r="G289" i="35"/>
  <c r="E289" i="35"/>
  <c r="D289" i="35"/>
  <c r="C289" i="35"/>
  <c r="B289" i="35"/>
  <c r="J288" i="35"/>
  <c r="I288" i="35"/>
  <c r="H288" i="35"/>
  <c r="G288" i="35"/>
  <c r="E288" i="35"/>
  <c r="D288" i="35"/>
  <c r="C288" i="35"/>
  <c r="B288" i="35"/>
  <c r="J287" i="35"/>
  <c r="I287" i="35"/>
  <c r="H287" i="35"/>
  <c r="G287" i="35"/>
  <c r="E287" i="35"/>
  <c r="D287" i="35"/>
  <c r="C287" i="35"/>
  <c r="B287" i="35"/>
  <c r="J286" i="35"/>
  <c r="I286" i="35"/>
  <c r="H286" i="35"/>
  <c r="G286" i="35"/>
  <c r="E286" i="35"/>
  <c r="D286" i="35"/>
  <c r="C286" i="35"/>
  <c r="B286" i="35"/>
  <c r="J285" i="35"/>
  <c r="I285" i="35"/>
  <c r="H285" i="35"/>
  <c r="G285" i="35"/>
  <c r="E285" i="35"/>
  <c r="D285" i="35"/>
  <c r="C285" i="35"/>
  <c r="B285" i="35"/>
  <c r="J284" i="35"/>
  <c r="I284" i="35"/>
  <c r="H284" i="35"/>
  <c r="G284" i="35"/>
  <c r="E284" i="35"/>
  <c r="D284" i="35"/>
  <c r="C284" i="35"/>
  <c r="B284" i="35"/>
  <c r="J283" i="35"/>
  <c r="I283" i="35"/>
  <c r="H283" i="35"/>
  <c r="G283" i="35"/>
  <c r="E283" i="35"/>
  <c r="D283" i="35"/>
  <c r="C283" i="35"/>
  <c r="B283" i="35"/>
  <c r="J282" i="35"/>
  <c r="I282" i="35"/>
  <c r="H282" i="35"/>
  <c r="G282" i="35"/>
  <c r="E282" i="35"/>
  <c r="D282" i="35"/>
  <c r="C282" i="35"/>
  <c r="B282" i="35"/>
  <c r="J281" i="35"/>
  <c r="I281" i="35"/>
  <c r="H281" i="35"/>
  <c r="G281" i="35"/>
  <c r="E281" i="35"/>
  <c r="D281" i="35"/>
  <c r="C281" i="35"/>
  <c r="B281" i="35"/>
  <c r="J280" i="35"/>
  <c r="I280" i="35"/>
  <c r="H280" i="35"/>
  <c r="G280" i="35"/>
  <c r="E280" i="35"/>
  <c r="D280" i="35"/>
  <c r="C280" i="35"/>
  <c r="B280" i="35"/>
  <c r="J279" i="35"/>
  <c r="I279" i="35"/>
  <c r="H279" i="35"/>
  <c r="G279" i="35"/>
  <c r="E279" i="35"/>
  <c r="D279" i="35"/>
  <c r="C279" i="35"/>
  <c r="B279" i="35"/>
  <c r="J278" i="35"/>
  <c r="I278" i="35"/>
  <c r="H278" i="35"/>
  <c r="G278" i="35"/>
  <c r="E278" i="35"/>
  <c r="D278" i="35"/>
  <c r="C278" i="35"/>
  <c r="B278" i="35"/>
  <c r="J277" i="35"/>
  <c r="I277" i="35"/>
  <c r="H277" i="35"/>
  <c r="G277" i="35"/>
  <c r="E277" i="35"/>
  <c r="D277" i="35"/>
  <c r="C277" i="35"/>
  <c r="B277" i="35"/>
  <c r="J276" i="35"/>
  <c r="I276" i="35"/>
  <c r="H276" i="35"/>
  <c r="G276" i="35"/>
  <c r="E276" i="35"/>
  <c r="D276" i="35"/>
  <c r="C276" i="35"/>
  <c r="B276" i="35"/>
  <c r="J275" i="35"/>
  <c r="I275" i="35"/>
  <c r="H275" i="35"/>
  <c r="G275" i="35"/>
  <c r="E275" i="35"/>
  <c r="D275" i="35"/>
  <c r="C275" i="35"/>
  <c r="B275" i="35"/>
  <c r="J274" i="35"/>
  <c r="I274" i="35"/>
  <c r="H274" i="35"/>
  <c r="G274" i="35"/>
  <c r="E274" i="35"/>
  <c r="D274" i="35"/>
  <c r="C274" i="35"/>
  <c r="B274" i="35"/>
  <c r="J273" i="35"/>
  <c r="I273" i="35"/>
  <c r="H273" i="35"/>
  <c r="G273" i="35"/>
  <c r="E273" i="35"/>
  <c r="D273" i="35"/>
  <c r="C273" i="35"/>
  <c r="B273" i="35"/>
  <c r="J272" i="35"/>
  <c r="I272" i="35"/>
  <c r="H272" i="35"/>
  <c r="G272" i="35"/>
  <c r="E272" i="35"/>
  <c r="D272" i="35"/>
  <c r="C272" i="35"/>
  <c r="B272" i="35"/>
  <c r="J271" i="35"/>
  <c r="I271" i="35"/>
  <c r="H271" i="35"/>
  <c r="G271" i="35"/>
  <c r="E271" i="35"/>
  <c r="D271" i="35"/>
  <c r="C271" i="35"/>
  <c r="B271" i="35"/>
  <c r="J270" i="35"/>
  <c r="I270" i="35"/>
  <c r="H270" i="35"/>
  <c r="G270" i="35"/>
  <c r="E270" i="35"/>
  <c r="D270" i="35"/>
  <c r="C270" i="35"/>
  <c r="B270" i="35"/>
  <c r="J269" i="35"/>
  <c r="I269" i="35"/>
  <c r="H269" i="35"/>
  <c r="G269" i="35"/>
  <c r="E269" i="35"/>
  <c r="D269" i="35"/>
  <c r="C269" i="35"/>
  <c r="B269" i="35"/>
  <c r="J268" i="35"/>
  <c r="I268" i="35"/>
  <c r="H268" i="35"/>
  <c r="G268" i="35"/>
  <c r="E268" i="35"/>
  <c r="D268" i="35"/>
  <c r="C268" i="35"/>
  <c r="B268" i="35"/>
  <c r="J261" i="35"/>
  <c r="I261" i="35"/>
  <c r="H261" i="35"/>
  <c r="G261" i="35"/>
  <c r="E261" i="35"/>
  <c r="D261" i="35"/>
  <c r="C261" i="35"/>
  <c r="B261" i="35"/>
  <c r="J260" i="35"/>
  <c r="I260" i="35"/>
  <c r="H260" i="35"/>
  <c r="G260" i="35"/>
  <c r="E260" i="35"/>
  <c r="D260" i="35"/>
  <c r="C260" i="35"/>
  <c r="B260" i="35"/>
  <c r="J259" i="35"/>
  <c r="I259" i="35"/>
  <c r="H259" i="35"/>
  <c r="G259" i="35"/>
  <c r="E259" i="35"/>
  <c r="D259" i="35"/>
  <c r="C259" i="35"/>
  <c r="B259" i="35"/>
  <c r="J258" i="35"/>
  <c r="I258" i="35"/>
  <c r="H258" i="35"/>
  <c r="G258" i="35"/>
  <c r="E258" i="35"/>
  <c r="D258" i="35"/>
  <c r="C258" i="35"/>
  <c r="B258" i="35"/>
  <c r="J257" i="35"/>
  <c r="I257" i="35"/>
  <c r="H257" i="35"/>
  <c r="G257" i="35"/>
  <c r="E257" i="35"/>
  <c r="D257" i="35"/>
  <c r="C257" i="35"/>
  <c r="B257" i="35"/>
  <c r="J256" i="35"/>
  <c r="I256" i="35"/>
  <c r="H256" i="35"/>
  <c r="G256" i="35"/>
  <c r="E256" i="35"/>
  <c r="D256" i="35"/>
  <c r="C256" i="35"/>
  <c r="B256" i="35"/>
  <c r="J255" i="35"/>
  <c r="I255" i="35"/>
  <c r="H255" i="35"/>
  <c r="G255" i="35"/>
  <c r="E255" i="35"/>
  <c r="D255" i="35"/>
  <c r="C255" i="35"/>
  <c r="B255" i="35"/>
  <c r="J254" i="35"/>
  <c r="I254" i="35"/>
  <c r="H254" i="35"/>
  <c r="G254" i="35"/>
  <c r="E254" i="35"/>
  <c r="D254" i="35"/>
  <c r="C254" i="35"/>
  <c r="B254" i="35"/>
  <c r="J253" i="35"/>
  <c r="I253" i="35"/>
  <c r="H253" i="35"/>
  <c r="G253" i="35"/>
  <c r="E253" i="35"/>
  <c r="D253" i="35"/>
  <c r="C253" i="35"/>
  <c r="B253" i="35"/>
  <c r="J252" i="35"/>
  <c r="I252" i="35"/>
  <c r="H252" i="35"/>
  <c r="G252" i="35"/>
  <c r="E252" i="35"/>
  <c r="D252" i="35"/>
  <c r="C252" i="35"/>
  <c r="B252" i="35"/>
  <c r="J251" i="35"/>
  <c r="I251" i="35"/>
  <c r="H251" i="35"/>
  <c r="G251" i="35"/>
  <c r="E251" i="35"/>
  <c r="D251" i="35"/>
  <c r="C251" i="35"/>
  <c r="B251" i="35"/>
  <c r="J250" i="35"/>
  <c r="I250" i="35"/>
  <c r="H250" i="35"/>
  <c r="G250" i="35"/>
  <c r="E250" i="35"/>
  <c r="D250" i="35"/>
  <c r="C250" i="35"/>
  <c r="B250" i="35"/>
  <c r="J249" i="35"/>
  <c r="I249" i="35"/>
  <c r="H249" i="35"/>
  <c r="G249" i="35"/>
  <c r="E249" i="35"/>
  <c r="D249" i="35"/>
  <c r="C249" i="35"/>
  <c r="B249" i="35"/>
  <c r="J248" i="35"/>
  <c r="I248" i="35"/>
  <c r="H248" i="35"/>
  <c r="G248" i="35"/>
  <c r="E248" i="35"/>
  <c r="D248" i="35"/>
  <c r="C248" i="35"/>
  <c r="B248" i="35"/>
  <c r="J247" i="35"/>
  <c r="I247" i="35"/>
  <c r="H247" i="35"/>
  <c r="G247" i="35"/>
  <c r="E247" i="35"/>
  <c r="D247" i="35"/>
  <c r="C247" i="35"/>
  <c r="B247" i="35"/>
  <c r="J246" i="35"/>
  <c r="I246" i="35"/>
  <c r="H246" i="35"/>
  <c r="G246" i="35"/>
  <c r="E246" i="35"/>
  <c r="D246" i="35"/>
  <c r="C246" i="35"/>
  <c r="B246" i="35"/>
  <c r="J245" i="35"/>
  <c r="I245" i="35"/>
  <c r="H245" i="35"/>
  <c r="G245" i="35"/>
  <c r="E245" i="35"/>
  <c r="D245" i="35"/>
  <c r="C245" i="35"/>
  <c r="B245" i="35"/>
  <c r="J244" i="35"/>
  <c r="I244" i="35"/>
  <c r="H244" i="35"/>
  <c r="G244" i="35"/>
  <c r="E244" i="35"/>
  <c r="D244" i="35"/>
  <c r="C244" i="35"/>
  <c r="B244" i="35"/>
  <c r="J243" i="35"/>
  <c r="I243" i="35"/>
  <c r="H243" i="35"/>
  <c r="G243" i="35"/>
  <c r="E243" i="35"/>
  <c r="D243" i="35"/>
  <c r="C243" i="35"/>
  <c r="B243" i="35"/>
  <c r="J242" i="35"/>
  <c r="I242" i="35"/>
  <c r="H242" i="35"/>
  <c r="G242" i="35"/>
  <c r="E242" i="35"/>
  <c r="D242" i="35"/>
  <c r="C242" i="35"/>
  <c r="B242" i="35"/>
  <c r="J241" i="35"/>
  <c r="I241" i="35"/>
  <c r="H241" i="35"/>
  <c r="G241" i="35"/>
  <c r="E241" i="35"/>
  <c r="D241" i="35"/>
  <c r="C241" i="35"/>
  <c r="B241" i="35"/>
  <c r="J240" i="35"/>
  <c r="I240" i="35"/>
  <c r="H240" i="35"/>
  <c r="G240" i="35"/>
  <c r="E240" i="35"/>
  <c r="D240" i="35"/>
  <c r="C240" i="35"/>
  <c r="B240" i="35"/>
  <c r="J239" i="35"/>
  <c r="I239" i="35"/>
  <c r="H239" i="35"/>
  <c r="G239" i="35"/>
  <c r="E239" i="35"/>
  <c r="D239" i="35"/>
  <c r="C239" i="35"/>
  <c r="B239" i="35"/>
  <c r="J238" i="35"/>
  <c r="I238" i="35"/>
  <c r="H238" i="35"/>
  <c r="G238" i="35"/>
  <c r="E238" i="35"/>
  <c r="D238" i="35"/>
  <c r="C238" i="35"/>
  <c r="B238" i="35"/>
  <c r="J237" i="35"/>
  <c r="I237" i="35"/>
  <c r="H237" i="35"/>
  <c r="G237" i="35"/>
  <c r="E237" i="35"/>
  <c r="D237" i="35"/>
  <c r="C237" i="35"/>
  <c r="B237" i="35"/>
  <c r="J236" i="35"/>
  <c r="I236" i="35"/>
  <c r="H236" i="35"/>
  <c r="G236" i="35"/>
  <c r="E236" i="35"/>
  <c r="D236" i="35"/>
  <c r="C236" i="35"/>
  <c r="B236" i="35"/>
  <c r="J235" i="35"/>
  <c r="I235" i="35"/>
  <c r="H235" i="35"/>
  <c r="G235" i="35"/>
  <c r="E235" i="35"/>
  <c r="D235" i="35"/>
  <c r="C235" i="35"/>
  <c r="B235" i="35"/>
  <c r="J234" i="35"/>
  <c r="I234" i="35"/>
  <c r="H234" i="35"/>
  <c r="G234" i="35"/>
  <c r="E234" i="35"/>
  <c r="D234" i="35"/>
  <c r="C234" i="35"/>
  <c r="B234" i="35"/>
  <c r="J233" i="35"/>
  <c r="I233" i="35"/>
  <c r="H233" i="35"/>
  <c r="G233" i="35"/>
  <c r="E233" i="35"/>
  <c r="D233" i="35"/>
  <c r="C233" i="35"/>
  <c r="B233" i="35"/>
  <c r="J232" i="35"/>
  <c r="I232" i="35"/>
  <c r="H232" i="35"/>
  <c r="G232" i="35"/>
  <c r="E232" i="35"/>
  <c r="D232" i="35"/>
  <c r="C232" i="35"/>
  <c r="B232" i="35"/>
  <c r="J231" i="35"/>
  <c r="I231" i="35"/>
  <c r="H231" i="35"/>
  <c r="G231" i="35"/>
  <c r="E231" i="35"/>
  <c r="D231" i="35"/>
  <c r="C231" i="35"/>
  <c r="B231" i="35"/>
  <c r="J230" i="35"/>
  <c r="I230" i="35"/>
  <c r="H230" i="35"/>
  <c r="G230" i="35"/>
  <c r="E230" i="35"/>
  <c r="D230" i="35"/>
  <c r="C230" i="35"/>
  <c r="B230" i="35"/>
  <c r="J229" i="35"/>
  <c r="I229" i="35"/>
  <c r="H229" i="35"/>
  <c r="G229" i="35"/>
  <c r="E229" i="35"/>
  <c r="D229" i="35"/>
  <c r="C229" i="35"/>
  <c r="B229" i="35"/>
  <c r="J228" i="35"/>
  <c r="I228" i="35"/>
  <c r="H228" i="35"/>
  <c r="G228" i="35"/>
  <c r="E228" i="35"/>
  <c r="D228" i="35"/>
  <c r="C228" i="35"/>
  <c r="B228" i="35"/>
  <c r="J227" i="35"/>
  <c r="I227" i="35"/>
  <c r="H227" i="35"/>
  <c r="G227" i="35"/>
  <c r="E227" i="35"/>
  <c r="D227" i="35"/>
  <c r="C227" i="35"/>
  <c r="B227" i="35"/>
  <c r="J226" i="35"/>
  <c r="I226" i="35"/>
  <c r="H226" i="35"/>
  <c r="G226" i="35"/>
  <c r="E226" i="35"/>
  <c r="D226" i="35"/>
  <c r="C226" i="35"/>
  <c r="B226" i="35"/>
  <c r="J225" i="35"/>
  <c r="I225" i="35"/>
  <c r="H225" i="35"/>
  <c r="G225" i="35"/>
  <c r="E225" i="35"/>
  <c r="D225" i="35"/>
  <c r="C225" i="35"/>
  <c r="B225" i="35"/>
  <c r="J224" i="35"/>
  <c r="I224" i="35"/>
  <c r="H224" i="35"/>
  <c r="G224" i="35"/>
  <c r="E224" i="35"/>
  <c r="D224" i="35"/>
  <c r="C224" i="35"/>
  <c r="B224" i="35"/>
  <c r="J223" i="35"/>
  <c r="I223" i="35"/>
  <c r="H223" i="35"/>
  <c r="G223" i="35"/>
  <c r="E223" i="35"/>
  <c r="D223" i="35"/>
  <c r="C223" i="35"/>
  <c r="B223" i="35"/>
  <c r="J222" i="35"/>
  <c r="I222" i="35"/>
  <c r="H222" i="35"/>
  <c r="G222" i="35"/>
  <c r="E222" i="35"/>
  <c r="D222" i="35"/>
  <c r="C222" i="35"/>
  <c r="B222" i="35"/>
  <c r="J221" i="35"/>
  <c r="I221" i="35"/>
  <c r="H221" i="35"/>
  <c r="G221" i="35"/>
  <c r="E221" i="35"/>
  <c r="D221" i="35"/>
  <c r="C221" i="35"/>
  <c r="B221" i="35"/>
  <c r="J220" i="35"/>
  <c r="I220" i="35"/>
  <c r="H220" i="35"/>
  <c r="G220" i="35"/>
  <c r="E220" i="35"/>
  <c r="D220" i="35"/>
  <c r="C220" i="35"/>
  <c r="B220" i="35"/>
  <c r="J219" i="35"/>
  <c r="I219" i="35"/>
  <c r="H219" i="35"/>
  <c r="G219" i="35"/>
  <c r="E219" i="35"/>
  <c r="D219" i="35"/>
  <c r="C219" i="35"/>
  <c r="B219" i="35"/>
  <c r="J218" i="35"/>
  <c r="I218" i="35"/>
  <c r="H218" i="35"/>
  <c r="G218" i="35"/>
  <c r="E218" i="35"/>
  <c r="D218" i="35"/>
  <c r="C218" i="35"/>
  <c r="B218" i="35"/>
  <c r="J217" i="35"/>
  <c r="I217" i="35"/>
  <c r="H217" i="35"/>
  <c r="G217" i="35"/>
  <c r="E217" i="35"/>
  <c r="D217" i="35"/>
  <c r="C217" i="35"/>
  <c r="B217" i="35"/>
  <c r="J216" i="35"/>
  <c r="I216" i="35"/>
  <c r="H216" i="35"/>
  <c r="G216" i="35"/>
  <c r="E216" i="35"/>
  <c r="D216" i="35"/>
  <c r="C216" i="35"/>
  <c r="B216" i="35"/>
  <c r="J215" i="35"/>
  <c r="I215" i="35"/>
  <c r="H215" i="35"/>
  <c r="G215" i="35"/>
  <c r="E215" i="35"/>
  <c r="D215" i="35"/>
  <c r="C215" i="35"/>
  <c r="B215" i="35"/>
  <c r="J214" i="35"/>
  <c r="I214" i="35"/>
  <c r="H214" i="35"/>
  <c r="G214" i="35"/>
  <c r="E214" i="35"/>
  <c r="D214" i="35"/>
  <c r="C214" i="35"/>
  <c r="B214" i="35"/>
  <c r="J213" i="35"/>
  <c r="I213" i="35"/>
  <c r="H213" i="35"/>
  <c r="G213" i="35"/>
  <c r="E213" i="35"/>
  <c r="D213" i="35"/>
  <c r="C213" i="35"/>
  <c r="B213" i="35"/>
  <c r="J212" i="35"/>
  <c r="I212" i="35"/>
  <c r="H212" i="35"/>
  <c r="G212" i="35"/>
  <c r="E212" i="35"/>
  <c r="D212" i="35"/>
  <c r="C212" i="35"/>
  <c r="B212" i="35"/>
  <c r="J211" i="35"/>
  <c r="I211" i="35"/>
  <c r="H211" i="35"/>
  <c r="G211" i="35"/>
  <c r="E211" i="35"/>
  <c r="D211" i="35"/>
  <c r="C211" i="35"/>
  <c r="B211" i="35"/>
  <c r="J210" i="35"/>
  <c r="I210" i="35"/>
  <c r="H210" i="35"/>
  <c r="G210" i="35"/>
  <c r="E210" i="35"/>
  <c r="D210" i="35"/>
  <c r="C210" i="35"/>
  <c r="B210" i="35"/>
  <c r="J209" i="35"/>
  <c r="I209" i="35"/>
  <c r="H209" i="35"/>
  <c r="G209" i="35"/>
  <c r="E209" i="35"/>
  <c r="D209" i="35"/>
  <c r="C209" i="35"/>
  <c r="B209" i="35"/>
  <c r="J208" i="35"/>
  <c r="I208" i="35"/>
  <c r="H208" i="35"/>
  <c r="G208" i="35"/>
  <c r="E208" i="35"/>
  <c r="D208" i="35"/>
  <c r="C208" i="35"/>
  <c r="B208" i="35"/>
  <c r="J207" i="35"/>
  <c r="I207" i="35"/>
  <c r="H207" i="35"/>
  <c r="G207" i="35"/>
  <c r="E207" i="35"/>
  <c r="D207" i="35"/>
  <c r="C207" i="35"/>
  <c r="B207" i="35"/>
  <c r="J206" i="35"/>
  <c r="I206" i="35"/>
  <c r="H206" i="35"/>
  <c r="G206" i="35"/>
  <c r="E206" i="35"/>
  <c r="D206" i="35"/>
  <c r="C206" i="35"/>
  <c r="B206" i="35"/>
  <c r="J205" i="35"/>
  <c r="I205" i="35"/>
  <c r="H205" i="35"/>
  <c r="G205" i="35"/>
  <c r="E205" i="35"/>
  <c r="D205" i="35"/>
  <c r="C205" i="35"/>
  <c r="B205" i="35"/>
  <c r="J204" i="35"/>
  <c r="I204" i="35"/>
  <c r="H204" i="35"/>
  <c r="G204" i="35"/>
  <c r="E204" i="35"/>
  <c r="D204" i="35"/>
  <c r="C204" i="35"/>
  <c r="B204" i="35"/>
  <c r="J203" i="35"/>
  <c r="I203" i="35"/>
  <c r="H203" i="35"/>
  <c r="G203" i="35"/>
  <c r="E203" i="35"/>
  <c r="D203" i="35"/>
  <c r="C203" i="35"/>
  <c r="B203" i="35"/>
  <c r="J202" i="35"/>
  <c r="I202" i="35"/>
  <c r="H202" i="35"/>
  <c r="G202" i="35"/>
  <c r="E202" i="35"/>
  <c r="D202" i="35"/>
  <c r="C202" i="35"/>
  <c r="B202" i="35"/>
  <c r="J201" i="35"/>
  <c r="I201" i="35"/>
  <c r="H201" i="35"/>
  <c r="G201" i="35"/>
  <c r="E201" i="35"/>
  <c r="D201" i="35"/>
  <c r="C201" i="35"/>
  <c r="B201" i="35"/>
  <c r="J200" i="35"/>
  <c r="I200" i="35"/>
  <c r="H200" i="35"/>
  <c r="G200" i="35"/>
  <c r="E200" i="35"/>
  <c r="D200" i="35"/>
  <c r="C200" i="35"/>
  <c r="B200" i="35"/>
  <c r="J199" i="35"/>
  <c r="I199" i="35"/>
  <c r="H199" i="35"/>
  <c r="G199" i="35"/>
  <c r="E199" i="35"/>
  <c r="D199" i="35"/>
  <c r="C199" i="35"/>
  <c r="B199" i="35"/>
  <c r="J198" i="35"/>
  <c r="I198" i="35"/>
  <c r="H198" i="35"/>
  <c r="G198" i="35"/>
  <c r="E198" i="35"/>
  <c r="D198" i="35"/>
  <c r="C198" i="35"/>
  <c r="B198" i="35"/>
  <c r="J197" i="35"/>
  <c r="I197" i="35"/>
  <c r="H197" i="35"/>
  <c r="G197" i="35"/>
  <c r="E197" i="35"/>
  <c r="D197" i="35"/>
  <c r="C197" i="35"/>
  <c r="B197" i="35"/>
  <c r="J196" i="35"/>
  <c r="I196" i="35"/>
  <c r="H196" i="35"/>
  <c r="G196" i="35"/>
  <c r="E196" i="35"/>
  <c r="D196" i="35"/>
  <c r="C196" i="35"/>
  <c r="B196" i="35"/>
  <c r="J195" i="35"/>
  <c r="I195" i="35"/>
  <c r="H195" i="35"/>
  <c r="G195" i="35"/>
  <c r="E195" i="35"/>
  <c r="D195" i="35"/>
  <c r="C195" i="35"/>
  <c r="B195" i="35"/>
  <c r="J194" i="35"/>
  <c r="I194" i="35"/>
  <c r="H194" i="35"/>
  <c r="G194" i="35"/>
  <c r="E194" i="35"/>
  <c r="D194" i="35"/>
  <c r="C194" i="35"/>
  <c r="B194" i="35"/>
  <c r="J193" i="35"/>
  <c r="I193" i="35"/>
  <c r="H193" i="35"/>
  <c r="G193" i="35"/>
  <c r="E193" i="35"/>
  <c r="D193" i="35"/>
  <c r="C193" i="35"/>
  <c r="B193" i="35"/>
  <c r="J192" i="35"/>
  <c r="I192" i="35"/>
  <c r="H192" i="35"/>
  <c r="G192" i="35"/>
  <c r="E192" i="35"/>
  <c r="D192" i="35"/>
  <c r="C192" i="35"/>
  <c r="B192" i="35"/>
  <c r="J185" i="35"/>
  <c r="I185" i="35"/>
  <c r="H185" i="35"/>
  <c r="G185" i="35"/>
  <c r="E185" i="35"/>
  <c r="D185" i="35"/>
  <c r="C185" i="35"/>
  <c r="B185" i="35"/>
  <c r="J184" i="35"/>
  <c r="I184" i="35"/>
  <c r="H184" i="35"/>
  <c r="G184" i="35"/>
  <c r="E184" i="35"/>
  <c r="D184" i="35"/>
  <c r="C184" i="35"/>
  <c r="B184" i="35"/>
  <c r="J183" i="35"/>
  <c r="I183" i="35"/>
  <c r="H183" i="35"/>
  <c r="G183" i="35"/>
  <c r="E183" i="35"/>
  <c r="D183" i="35"/>
  <c r="C183" i="35"/>
  <c r="B183" i="35"/>
  <c r="J182" i="35"/>
  <c r="I182" i="35"/>
  <c r="H182" i="35"/>
  <c r="G182" i="35"/>
  <c r="E182" i="35"/>
  <c r="D182" i="35"/>
  <c r="C182" i="35"/>
  <c r="B182" i="35"/>
  <c r="J181" i="35"/>
  <c r="I181" i="35"/>
  <c r="H181" i="35"/>
  <c r="G181" i="35"/>
  <c r="E181" i="35"/>
  <c r="D181" i="35"/>
  <c r="C181" i="35"/>
  <c r="B181" i="35"/>
  <c r="J180" i="35"/>
  <c r="I180" i="35"/>
  <c r="H180" i="35"/>
  <c r="G180" i="35"/>
  <c r="E180" i="35"/>
  <c r="D180" i="35"/>
  <c r="C180" i="35"/>
  <c r="B180" i="35"/>
  <c r="J179" i="35"/>
  <c r="I179" i="35"/>
  <c r="H179" i="35"/>
  <c r="G179" i="35"/>
  <c r="E179" i="35"/>
  <c r="D179" i="35"/>
  <c r="C179" i="35"/>
  <c r="B179" i="35"/>
  <c r="J178" i="35"/>
  <c r="I178" i="35"/>
  <c r="H178" i="35"/>
  <c r="G178" i="35"/>
  <c r="E178" i="35"/>
  <c r="D178" i="35"/>
  <c r="C178" i="35"/>
  <c r="B178" i="35"/>
  <c r="J177" i="35"/>
  <c r="I177" i="35"/>
  <c r="H177" i="35"/>
  <c r="G177" i="35"/>
  <c r="E177" i="35"/>
  <c r="D177" i="35"/>
  <c r="C177" i="35"/>
  <c r="B177" i="35"/>
  <c r="J176" i="35"/>
  <c r="I176" i="35"/>
  <c r="H176" i="35"/>
  <c r="G176" i="35"/>
  <c r="E176" i="35"/>
  <c r="D176" i="35"/>
  <c r="C176" i="35"/>
  <c r="B176" i="35"/>
  <c r="J175" i="35"/>
  <c r="I175" i="35"/>
  <c r="H175" i="35"/>
  <c r="G175" i="35"/>
  <c r="E175" i="35"/>
  <c r="D175" i="35"/>
  <c r="C175" i="35"/>
  <c r="B175" i="35"/>
  <c r="J174" i="35"/>
  <c r="I174" i="35"/>
  <c r="H174" i="35"/>
  <c r="G174" i="35"/>
  <c r="E174" i="35"/>
  <c r="D174" i="35"/>
  <c r="C174" i="35"/>
  <c r="B174" i="35"/>
  <c r="J173" i="35"/>
  <c r="I173" i="35"/>
  <c r="H173" i="35"/>
  <c r="G173" i="35"/>
  <c r="E173" i="35"/>
  <c r="D173" i="35"/>
  <c r="C173" i="35"/>
  <c r="B173" i="35"/>
  <c r="J172" i="35"/>
  <c r="I172" i="35"/>
  <c r="H172" i="35"/>
  <c r="G172" i="35"/>
  <c r="E172" i="35"/>
  <c r="D172" i="35"/>
  <c r="C172" i="35"/>
  <c r="B172" i="35"/>
  <c r="J171" i="35"/>
  <c r="I171" i="35"/>
  <c r="H171" i="35"/>
  <c r="G171" i="35"/>
  <c r="E171" i="35"/>
  <c r="D171" i="35"/>
  <c r="C171" i="35"/>
  <c r="B171" i="35"/>
  <c r="J170" i="35"/>
  <c r="I170" i="35"/>
  <c r="H170" i="35"/>
  <c r="G170" i="35"/>
  <c r="E170" i="35"/>
  <c r="D170" i="35"/>
  <c r="C170" i="35"/>
  <c r="B170" i="35"/>
  <c r="J169" i="35"/>
  <c r="I169" i="35"/>
  <c r="H169" i="35"/>
  <c r="G169" i="35"/>
  <c r="E169" i="35"/>
  <c r="D169" i="35"/>
  <c r="C169" i="35"/>
  <c r="B169" i="35"/>
  <c r="J168" i="35"/>
  <c r="I168" i="35"/>
  <c r="H168" i="35"/>
  <c r="G168" i="35"/>
  <c r="E168" i="35"/>
  <c r="D168" i="35"/>
  <c r="C168" i="35"/>
  <c r="B168" i="35"/>
  <c r="J167" i="35"/>
  <c r="I167" i="35"/>
  <c r="H167" i="35"/>
  <c r="G167" i="35"/>
  <c r="E167" i="35"/>
  <c r="D167" i="35"/>
  <c r="C167" i="35"/>
  <c r="B167" i="35"/>
  <c r="J166" i="35"/>
  <c r="I166" i="35"/>
  <c r="H166" i="35"/>
  <c r="G166" i="35"/>
  <c r="E166" i="35"/>
  <c r="D166" i="35"/>
  <c r="C166" i="35"/>
  <c r="B166" i="35"/>
  <c r="J165" i="35"/>
  <c r="I165" i="35"/>
  <c r="H165" i="35"/>
  <c r="G165" i="35"/>
  <c r="E165" i="35"/>
  <c r="D165" i="35"/>
  <c r="C165" i="35"/>
  <c r="B165" i="35"/>
  <c r="J164" i="35"/>
  <c r="I164" i="35"/>
  <c r="H164" i="35"/>
  <c r="G164" i="35"/>
  <c r="E164" i="35"/>
  <c r="D164" i="35"/>
  <c r="C164" i="35"/>
  <c r="B164" i="35"/>
  <c r="J163" i="35"/>
  <c r="I163" i="35"/>
  <c r="H163" i="35"/>
  <c r="G163" i="35"/>
  <c r="E163" i="35"/>
  <c r="D163" i="35"/>
  <c r="C163" i="35"/>
  <c r="B163" i="35"/>
  <c r="J162" i="35"/>
  <c r="I162" i="35"/>
  <c r="H162" i="35"/>
  <c r="G162" i="35"/>
  <c r="E162" i="35"/>
  <c r="D162" i="35"/>
  <c r="C162" i="35"/>
  <c r="B162" i="35"/>
  <c r="J161" i="35"/>
  <c r="I161" i="35"/>
  <c r="H161" i="35"/>
  <c r="G161" i="35"/>
  <c r="E161" i="35"/>
  <c r="D161" i="35"/>
  <c r="C161" i="35"/>
  <c r="B161" i="35"/>
  <c r="J160" i="35"/>
  <c r="I160" i="35"/>
  <c r="H160" i="35"/>
  <c r="G160" i="35"/>
  <c r="E160" i="35"/>
  <c r="D160" i="35"/>
  <c r="C160" i="35"/>
  <c r="B160" i="35"/>
  <c r="J159" i="35"/>
  <c r="I159" i="35"/>
  <c r="H159" i="35"/>
  <c r="G159" i="35"/>
  <c r="E159" i="35"/>
  <c r="D159" i="35"/>
  <c r="C159" i="35"/>
  <c r="B159" i="35"/>
  <c r="J158" i="35"/>
  <c r="I158" i="35"/>
  <c r="H158" i="35"/>
  <c r="G158" i="35"/>
  <c r="E158" i="35"/>
  <c r="D158" i="35"/>
  <c r="C158" i="35"/>
  <c r="B158" i="35"/>
  <c r="J157" i="35"/>
  <c r="I157" i="35"/>
  <c r="H157" i="35"/>
  <c r="G157" i="35"/>
  <c r="E157" i="35"/>
  <c r="D157" i="35"/>
  <c r="C157" i="35"/>
  <c r="B157" i="35"/>
  <c r="J156" i="35"/>
  <c r="I156" i="35"/>
  <c r="H156" i="35"/>
  <c r="G156" i="35"/>
  <c r="E156" i="35"/>
  <c r="D156" i="35"/>
  <c r="C156" i="35"/>
  <c r="B156" i="35"/>
  <c r="J155" i="35"/>
  <c r="I155" i="35"/>
  <c r="H155" i="35"/>
  <c r="G155" i="35"/>
  <c r="E155" i="35"/>
  <c r="D155" i="35"/>
  <c r="C155" i="35"/>
  <c r="B155" i="35"/>
  <c r="J154" i="35"/>
  <c r="I154" i="35"/>
  <c r="H154" i="35"/>
  <c r="G154" i="35"/>
  <c r="E154" i="35"/>
  <c r="D154" i="35"/>
  <c r="C154" i="35"/>
  <c r="B154" i="35"/>
  <c r="J153" i="35"/>
  <c r="I153" i="35"/>
  <c r="H153" i="35"/>
  <c r="G153" i="35"/>
  <c r="E153" i="35"/>
  <c r="D153" i="35"/>
  <c r="C153" i="35"/>
  <c r="B153" i="35"/>
  <c r="J152" i="35"/>
  <c r="I152" i="35"/>
  <c r="H152" i="35"/>
  <c r="G152" i="35"/>
  <c r="E152" i="35"/>
  <c r="D152" i="35"/>
  <c r="C152" i="35"/>
  <c r="B152" i="35"/>
  <c r="J151" i="35"/>
  <c r="I151" i="35"/>
  <c r="H151" i="35"/>
  <c r="G151" i="35"/>
  <c r="E151" i="35"/>
  <c r="D151" i="35"/>
  <c r="C151" i="35"/>
  <c r="B151" i="35"/>
  <c r="J150" i="35"/>
  <c r="I150" i="35"/>
  <c r="H150" i="35"/>
  <c r="G150" i="35"/>
  <c r="E150" i="35"/>
  <c r="D150" i="35"/>
  <c r="C150" i="35"/>
  <c r="B150" i="35"/>
  <c r="J149" i="35"/>
  <c r="I149" i="35"/>
  <c r="H149" i="35"/>
  <c r="G149" i="35"/>
  <c r="E149" i="35"/>
  <c r="D149" i="35"/>
  <c r="C149" i="35"/>
  <c r="B149" i="35"/>
  <c r="J148" i="35"/>
  <c r="I148" i="35"/>
  <c r="H148" i="35"/>
  <c r="G148" i="35"/>
  <c r="E148" i="35"/>
  <c r="D148" i="35"/>
  <c r="C148" i="35"/>
  <c r="B148" i="35"/>
  <c r="J147" i="35"/>
  <c r="I147" i="35"/>
  <c r="H147" i="35"/>
  <c r="G147" i="35"/>
  <c r="E147" i="35"/>
  <c r="D147" i="35"/>
  <c r="C147" i="35"/>
  <c r="B147" i="35"/>
  <c r="J146" i="35"/>
  <c r="I146" i="35"/>
  <c r="H146" i="35"/>
  <c r="G146" i="35"/>
  <c r="E146" i="35"/>
  <c r="D146" i="35"/>
  <c r="C146" i="35"/>
  <c r="B146" i="35"/>
  <c r="J145" i="35"/>
  <c r="I145" i="35"/>
  <c r="H145" i="35"/>
  <c r="G145" i="35"/>
  <c r="E145" i="35"/>
  <c r="D145" i="35"/>
  <c r="C145" i="35"/>
  <c r="B145" i="35"/>
  <c r="J144" i="35"/>
  <c r="I144" i="35"/>
  <c r="H144" i="35"/>
  <c r="G144" i="35"/>
  <c r="E144" i="35"/>
  <c r="D144" i="35"/>
  <c r="C144" i="35"/>
  <c r="B144" i="35"/>
  <c r="J143" i="35"/>
  <c r="I143" i="35"/>
  <c r="H143" i="35"/>
  <c r="G143" i="35"/>
  <c r="E143" i="35"/>
  <c r="D143" i="35"/>
  <c r="C143" i="35"/>
  <c r="B143" i="35"/>
  <c r="J142" i="35"/>
  <c r="I142" i="35"/>
  <c r="H142" i="35"/>
  <c r="G142" i="35"/>
  <c r="E142" i="35"/>
  <c r="D142" i="35"/>
  <c r="C142" i="35"/>
  <c r="B142" i="35"/>
  <c r="J141" i="35"/>
  <c r="I141" i="35"/>
  <c r="H141" i="35"/>
  <c r="G141" i="35"/>
  <c r="E141" i="35"/>
  <c r="D141" i="35"/>
  <c r="C141" i="35"/>
  <c r="B141" i="35"/>
  <c r="J140" i="35"/>
  <c r="I140" i="35"/>
  <c r="H140" i="35"/>
  <c r="G140" i="35"/>
  <c r="E140" i="35"/>
  <c r="D140" i="35"/>
  <c r="C140" i="35"/>
  <c r="B140" i="35"/>
  <c r="J139" i="35"/>
  <c r="I139" i="35"/>
  <c r="H139" i="35"/>
  <c r="G139" i="35"/>
  <c r="E139" i="35"/>
  <c r="D139" i="35"/>
  <c r="C139" i="35"/>
  <c r="B139" i="35"/>
  <c r="J138" i="35"/>
  <c r="I138" i="35"/>
  <c r="H138" i="35"/>
  <c r="G138" i="35"/>
  <c r="E138" i="35"/>
  <c r="D138" i="35"/>
  <c r="C138" i="35"/>
  <c r="B138" i="35"/>
  <c r="J137" i="35"/>
  <c r="I137" i="35"/>
  <c r="H137" i="35"/>
  <c r="G137" i="35"/>
  <c r="E137" i="35"/>
  <c r="D137" i="35"/>
  <c r="C137" i="35"/>
  <c r="B137" i="35"/>
  <c r="J136" i="35"/>
  <c r="I136" i="35"/>
  <c r="H136" i="35"/>
  <c r="G136" i="35"/>
  <c r="E136" i="35"/>
  <c r="D136" i="35"/>
  <c r="C136" i="35"/>
  <c r="B136" i="35"/>
  <c r="J135" i="35"/>
  <c r="I135" i="35"/>
  <c r="H135" i="35"/>
  <c r="G135" i="35"/>
  <c r="E135" i="35"/>
  <c r="D135" i="35"/>
  <c r="C135" i="35"/>
  <c r="B135" i="35"/>
  <c r="J134" i="35"/>
  <c r="I134" i="35"/>
  <c r="H134" i="35"/>
  <c r="G134" i="35"/>
  <c r="E134" i="35"/>
  <c r="D134" i="35"/>
  <c r="C134" i="35"/>
  <c r="B134" i="35"/>
  <c r="J133" i="35"/>
  <c r="I133" i="35"/>
  <c r="H133" i="35"/>
  <c r="G133" i="35"/>
  <c r="E133" i="35"/>
  <c r="D133" i="35"/>
  <c r="C133" i="35"/>
  <c r="B133" i="35"/>
  <c r="J132" i="35"/>
  <c r="I132" i="35"/>
  <c r="H132" i="35"/>
  <c r="G132" i="35"/>
  <c r="E132" i="35"/>
  <c r="D132" i="35"/>
  <c r="C132" i="35"/>
  <c r="B132" i="35"/>
  <c r="J131" i="35"/>
  <c r="I131" i="35"/>
  <c r="H131" i="35"/>
  <c r="G131" i="35"/>
  <c r="E131" i="35"/>
  <c r="D131" i="35"/>
  <c r="C131" i="35"/>
  <c r="B131" i="35"/>
  <c r="J130" i="35"/>
  <c r="I130" i="35"/>
  <c r="H130" i="35"/>
  <c r="G130" i="35"/>
  <c r="E130" i="35"/>
  <c r="D130" i="35"/>
  <c r="C130" i="35"/>
  <c r="B130" i="35"/>
  <c r="J129" i="35"/>
  <c r="I129" i="35"/>
  <c r="H129" i="35"/>
  <c r="G129" i="35"/>
  <c r="E129" i="35"/>
  <c r="D129" i="35"/>
  <c r="C129" i="35"/>
  <c r="B129" i="35"/>
  <c r="J128" i="35"/>
  <c r="I128" i="35"/>
  <c r="H128" i="35"/>
  <c r="G128" i="35"/>
  <c r="E128" i="35"/>
  <c r="D128" i="35"/>
  <c r="C128" i="35"/>
  <c r="B128" i="35"/>
  <c r="J127" i="35"/>
  <c r="I127" i="35"/>
  <c r="H127" i="35"/>
  <c r="G127" i="35"/>
  <c r="E127" i="35"/>
  <c r="D127" i="35"/>
  <c r="C127" i="35"/>
  <c r="B127" i="35"/>
  <c r="J126" i="35"/>
  <c r="I126" i="35"/>
  <c r="H126" i="35"/>
  <c r="G126" i="35"/>
  <c r="E126" i="35"/>
  <c r="D126" i="35"/>
  <c r="C126" i="35"/>
  <c r="B126" i="35"/>
  <c r="J125" i="35"/>
  <c r="I125" i="35"/>
  <c r="H125" i="35"/>
  <c r="G125" i="35"/>
  <c r="E125" i="35"/>
  <c r="D125" i="35"/>
  <c r="C125" i="35"/>
  <c r="B125" i="35"/>
  <c r="J124" i="35"/>
  <c r="I124" i="35"/>
  <c r="H124" i="35"/>
  <c r="G124" i="35"/>
  <c r="E124" i="35"/>
  <c r="D124" i="35"/>
  <c r="C124" i="35"/>
  <c r="B124" i="35"/>
  <c r="J123" i="35"/>
  <c r="I123" i="35"/>
  <c r="H123" i="35"/>
  <c r="G123" i="35"/>
  <c r="E123" i="35"/>
  <c r="D123" i="35"/>
  <c r="C123" i="35"/>
  <c r="B123" i="35"/>
  <c r="J122" i="35"/>
  <c r="I122" i="35"/>
  <c r="H122" i="35"/>
  <c r="G122" i="35"/>
  <c r="E122" i="35"/>
  <c r="D122" i="35"/>
  <c r="C122" i="35"/>
  <c r="B122" i="35"/>
  <c r="J121" i="35"/>
  <c r="I121" i="35"/>
  <c r="H121" i="35"/>
  <c r="G121" i="35"/>
  <c r="E121" i="35"/>
  <c r="D121" i="35"/>
  <c r="C121" i="35"/>
  <c r="B121" i="35"/>
  <c r="J120" i="35"/>
  <c r="I120" i="35"/>
  <c r="H120" i="35"/>
  <c r="G120" i="35"/>
  <c r="E120" i="35"/>
  <c r="D120" i="35"/>
  <c r="C120" i="35"/>
  <c r="B120" i="35"/>
  <c r="J119" i="35"/>
  <c r="I119" i="35"/>
  <c r="H119" i="35"/>
  <c r="G119" i="35"/>
  <c r="E119" i="35"/>
  <c r="D119" i="35"/>
  <c r="C119" i="35"/>
  <c r="B119" i="35"/>
  <c r="J118" i="35"/>
  <c r="I118" i="35"/>
  <c r="H118" i="35"/>
  <c r="G118" i="35"/>
  <c r="E118" i="35"/>
  <c r="D118" i="35"/>
  <c r="C118" i="35"/>
  <c r="B118" i="35"/>
  <c r="J117" i="35"/>
  <c r="I117" i="35"/>
  <c r="H117" i="35"/>
  <c r="G117" i="35"/>
  <c r="E117" i="35"/>
  <c r="D117" i="35"/>
  <c r="C117" i="35"/>
  <c r="B117" i="35"/>
  <c r="J116" i="35"/>
  <c r="I116" i="35"/>
  <c r="H116" i="35"/>
  <c r="G116" i="35"/>
  <c r="E116" i="35"/>
  <c r="D116" i="35"/>
  <c r="C116" i="35"/>
  <c r="B116" i="35"/>
  <c r="J115" i="35"/>
  <c r="I115" i="35"/>
  <c r="H115" i="35"/>
  <c r="G115" i="35"/>
  <c r="E115" i="35"/>
  <c r="D115" i="35"/>
  <c r="C115" i="35"/>
  <c r="B115" i="35"/>
  <c r="J114" i="35"/>
  <c r="I114" i="35"/>
  <c r="H114" i="35"/>
  <c r="G114" i="35"/>
  <c r="E114" i="35"/>
  <c r="D114" i="35"/>
  <c r="C114" i="35"/>
  <c r="B114" i="35"/>
  <c r="J113" i="35"/>
  <c r="I113" i="35"/>
  <c r="H113" i="35"/>
  <c r="G113" i="35"/>
  <c r="E113" i="35"/>
  <c r="D113" i="35"/>
  <c r="C113" i="35"/>
  <c r="B113" i="35"/>
  <c r="J112" i="35"/>
  <c r="I112" i="35"/>
  <c r="H112" i="35"/>
  <c r="G112" i="35"/>
  <c r="E112" i="35"/>
  <c r="D112" i="35"/>
  <c r="C112" i="35"/>
  <c r="B112" i="35"/>
  <c r="J111" i="35"/>
  <c r="I111" i="35"/>
  <c r="H111" i="35"/>
  <c r="G111" i="35"/>
  <c r="E111" i="35"/>
  <c r="D111" i="35"/>
  <c r="C111" i="35"/>
  <c r="B111" i="35"/>
  <c r="J104" i="35"/>
  <c r="I104" i="35"/>
  <c r="H104" i="35"/>
  <c r="G104" i="35"/>
  <c r="E104" i="35"/>
  <c r="D104" i="35"/>
  <c r="C104" i="35"/>
  <c r="B104" i="35"/>
  <c r="J103" i="35"/>
  <c r="I103" i="35"/>
  <c r="H103" i="35"/>
  <c r="G103" i="35"/>
  <c r="E103" i="35"/>
  <c r="D103" i="35"/>
  <c r="C103" i="35"/>
  <c r="B103" i="35"/>
  <c r="J102" i="35"/>
  <c r="I102" i="35"/>
  <c r="H102" i="35"/>
  <c r="G102" i="35"/>
  <c r="E102" i="35"/>
  <c r="D102" i="35"/>
  <c r="C102" i="35"/>
  <c r="B102" i="35"/>
  <c r="J101" i="35"/>
  <c r="I101" i="35"/>
  <c r="H101" i="35"/>
  <c r="G101" i="35"/>
  <c r="E101" i="35"/>
  <c r="D101" i="35"/>
  <c r="C101" i="35"/>
  <c r="B101" i="35"/>
  <c r="J100" i="35"/>
  <c r="I100" i="35"/>
  <c r="H100" i="35"/>
  <c r="G100" i="35"/>
  <c r="E100" i="35"/>
  <c r="D100" i="35"/>
  <c r="C100" i="35"/>
  <c r="B100" i="35"/>
  <c r="J99" i="35"/>
  <c r="I99" i="35"/>
  <c r="H99" i="35"/>
  <c r="G99" i="35"/>
  <c r="E99" i="35"/>
  <c r="D99" i="35"/>
  <c r="C99" i="35"/>
  <c r="B99" i="35"/>
  <c r="J98" i="35"/>
  <c r="I98" i="35"/>
  <c r="H98" i="35"/>
  <c r="G98" i="35"/>
  <c r="E98" i="35"/>
  <c r="D98" i="35"/>
  <c r="C98" i="35"/>
  <c r="B98" i="35"/>
  <c r="J97" i="35"/>
  <c r="I97" i="35"/>
  <c r="H97" i="35"/>
  <c r="G97" i="35"/>
  <c r="E97" i="35"/>
  <c r="D97" i="35"/>
  <c r="C97" i="35"/>
  <c r="B97" i="35"/>
  <c r="J96" i="35"/>
  <c r="I96" i="35"/>
  <c r="H96" i="35"/>
  <c r="G96" i="35"/>
  <c r="E96" i="35"/>
  <c r="D96" i="35"/>
  <c r="C96" i="35"/>
  <c r="B96" i="35"/>
  <c r="J95" i="35"/>
  <c r="I95" i="35"/>
  <c r="H95" i="35"/>
  <c r="G95" i="35"/>
  <c r="E95" i="35"/>
  <c r="D95" i="35"/>
  <c r="C95" i="35"/>
  <c r="B95" i="35"/>
  <c r="J94" i="35"/>
  <c r="I94" i="35"/>
  <c r="H94" i="35"/>
  <c r="G94" i="35"/>
  <c r="E94" i="35"/>
  <c r="D94" i="35"/>
  <c r="C94" i="35"/>
  <c r="B94" i="35"/>
  <c r="J93" i="35"/>
  <c r="I93" i="35"/>
  <c r="H93" i="35"/>
  <c r="G93" i="35"/>
  <c r="E93" i="35"/>
  <c r="D93" i="35"/>
  <c r="C93" i="35"/>
  <c r="B93" i="35"/>
  <c r="J92" i="35"/>
  <c r="I92" i="35"/>
  <c r="H92" i="35"/>
  <c r="G92" i="35"/>
  <c r="E92" i="35"/>
  <c r="D92" i="35"/>
  <c r="C92" i="35"/>
  <c r="B92" i="35"/>
  <c r="J91" i="35"/>
  <c r="I91" i="35"/>
  <c r="H91" i="35"/>
  <c r="G91" i="35"/>
  <c r="E91" i="35"/>
  <c r="D91" i="35"/>
  <c r="C91" i="35"/>
  <c r="B91" i="35"/>
  <c r="J90" i="35"/>
  <c r="I90" i="35"/>
  <c r="H90" i="35"/>
  <c r="G90" i="35"/>
  <c r="E90" i="35"/>
  <c r="D90" i="35"/>
  <c r="C90" i="35"/>
  <c r="B90" i="35"/>
  <c r="J89" i="35"/>
  <c r="I89" i="35"/>
  <c r="H89" i="35"/>
  <c r="G89" i="35"/>
  <c r="E89" i="35"/>
  <c r="D89" i="35"/>
  <c r="C89" i="35"/>
  <c r="B89" i="35"/>
  <c r="J88" i="35"/>
  <c r="I88" i="35"/>
  <c r="H88" i="35"/>
  <c r="G88" i="35"/>
  <c r="E88" i="35"/>
  <c r="D88" i="35"/>
  <c r="C88" i="35"/>
  <c r="B88" i="35"/>
  <c r="J87" i="35"/>
  <c r="I87" i="35"/>
  <c r="H87" i="35"/>
  <c r="G87" i="35"/>
  <c r="E87" i="35"/>
  <c r="D87" i="35"/>
  <c r="C87" i="35"/>
  <c r="B87" i="35"/>
  <c r="J86" i="35"/>
  <c r="I86" i="35"/>
  <c r="H86" i="35"/>
  <c r="G86" i="35"/>
  <c r="E86" i="35"/>
  <c r="D86" i="35"/>
  <c r="C86" i="35"/>
  <c r="B86" i="35"/>
  <c r="J85" i="35"/>
  <c r="I85" i="35"/>
  <c r="H85" i="35"/>
  <c r="G85" i="35"/>
  <c r="E85" i="35"/>
  <c r="D85" i="35"/>
  <c r="C85" i="35"/>
  <c r="B85" i="35"/>
  <c r="J84" i="35"/>
  <c r="I84" i="35"/>
  <c r="H84" i="35"/>
  <c r="G84" i="35"/>
  <c r="E84" i="35"/>
  <c r="D84" i="35"/>
  <c r="C84" i="35"/>
  <c r="B84" i="35"/>
  <c r="J83" i="35"/>
  <c r="I83" i="35"/>
  <c r="H83" i="35"/>
  <c r="G83" i="35"/>
  <c r="E83" i="35"/>
  <c r="D83" i="35"/>
  <c r="C83" i="35"/>
  <c r="B83" i="35"/>
  <c r="J82" i="35"/>
  <c r="I82" i="35"/>
  <c r="H82" i="35"/>
  <c r="G82" i="35"/>
  <c r="E82" i="35"/>
  <c r="D82" i="35"/>
  <c r="C82" i="35"/>
  <c r="B82" i="35"/>
  <c r="J81" i="35"/>
  <c r="I81" i="35"/>
  <c r="H81" i="35"/>
  <c r="G81" i="35"/>
  <c r="E81" i="35"/>
  <c r="D81" i="35"/>
  <c r="C81" i="35"/>
  <c r="B81" i="35"/>
  <c r="J80" i="35"/>
  <c r="I80" i="35"/>
  <c r="H80" i="35"/>
  <c r="G80" i="35"/>
  <c r="E80" i="35"/>
  <c r="D80" i="35"/>
  <c r="C80" i="35"/>
  <c r="B80" i="35"/>
  <c r="J79" i="35"/>
  <c r="I79" i="35"/>
  <c r="H79" i="35"/>
  <c r="G79" i="35"/>
  <c r="E79" i="35"/>
  <c r="D79" i="35"/>
  <c r="C79" i="35"/>
  <c r="B79" i="35"/>
  <c r="J78" i="35"/>
  <c r="I78" i="35"/>
  <c r="H78" i="35"/>
  <c r="G78" i="35"/>
  <c r="E78" i="35"/>
  <c r="D78" i="35"/>
  <c r="C78" i="35"/>
  <c r="B78" i="35"/>
  <c r="J77" i="35"/>
  <c r="I77" i="35"/>
  <c r="H77" i="35"/>
  <c r="G77" i="35"/>
  <c r="E77" i="35"/>
  <c r="D77" i="35"/>
  <c r="C77" i="35"/>
  <c r="B77" i="35"/>
  <c r="J76" i="35"/>
  <c r="I76" i="35"/>
  <c r="H76" i="35"/>
  <c r="G76" i="35"/>
  <c r="E76" i="35"/>
  <c r="D76" i="35"/>
  <c r="C76" i="35"/>
  <c r="B76" i="35"/>
  <c r="J75" i="35"/>
  <c r="I75" i="35"/>
  <c r="H75" i="35"/>
  <c r="G75" i="35"/>
  <c r="E75" i="35"/>
  <c r="D75" i="35"/>
  <c r="C75" i="35"/>
  <c r="B75" i="35"/>
  <c r="J74" i="35"/>
  <c r="I74" i="35"/>
  <c r="H74" i="35"/>
  <c r="G74" i="35"/>
  <c r="E74" i="35"/>
  <c r="D74" i="35"/>
  <c r="C74" i="35"/>
  <c r="B74" i="35"/>
  <c r="J73" i="35"/>
  <c r="I73" i="35"/>
  <c r="H73" i="35"/>
  <c r="G73" i="35"/>
  <c r="E73" i="35"/>
  <c r="D73" i="35"/>
  <c r="C73" i="35"/>
  <c r="B73" i="35"/>
  <c r="J72" i="35"/>
  <c r="I72" i="35"/>
  <c r="H72" i="35"/>
  <c r="G72" i="35"/>
  <c r="E72" i="35"/>
  <c r="D72" i="35"/>
  <c r="C72" i="35"/>
  <c r="B72" i="35"/>
  <c r="J71" i="35"/>
  <c r="I71" i="35"/>
  <c r="H71" i="35"/>
  <c r="G71" i="35"/>
  <c r="E71" i="35"/>
  <c r="D71" i="35"/>
  <c r="C71" i="35"/>
  <c r="B71" i="35"/>
  <c r="J70" i="35"/>
  <c r="I70" i="35"/>
  <c r="H70" i="35"/>
  <c r="G70" i="35"/>
  <c r="E70" i="35"/>
  <c r="D70" i="35"/>
  <c r="C70" i="35"/>
  <c r="B70" i="35"/>
  <c r="J69" i="35"/>
  <c r="I69" i="35"/>
  <c r="H69" i="35"/>
  <c r="G69" i="35"/>
  <c r="E69" i="35"/>
  <c r="D69" i="35"/>
  <c r="C69" i="35"/>
  <c r="B69" i="35"/>
  <c r="J68" i="35"/>
  <c r="I68" i="35"/>
  <c r="H68" i="35"/>
  <c r="G68" i="35"/>
  <c r="E68" i="35"/>
  <c r="D68" i="35"/>
  <c r="C68" i="35"/>
  <c r="B68" i="35"/>
  <c r="J67" i="35"/>
  <c r="I67" i="35"/>
  <c r="H67" i="35"/>
  <c r="G67" i="35"/>
  <c r="E67" i="35"/>
  <c r="D67" i="35"/>
  <c r="C67" i="35"/>
  <c r="B67" i="35"/>
  <c r="J66" i="35"/>
  <c r="I66" i="35"/>
  <c r="H66" i="35"/>
  <c r="G66" i="35"/>
  <c r="E66" i="35"/>
  <c r="D66" i="35"/>
  <c r="C66" i="35"/>
  <c r="B66" i="35"/>
  <c r="J65" i="35"/>
  <c r="I65" i="35"/>
  <c r="H65" i="35"/>
  <c r="G65" i="35"/>
  <c r="E65" i="35"/>
  <c r="D65" i="35"/>
  <c r="C65" i="35"/>
  <c r="B65" i="35"/>
  <c r="J64" i="35"/>
  <c r="I64" i="35"/>
  <c r="H64" i="35"/>
  <c r="G64" i="35"/>
  <c r="E64" i="35"/>
  <c r="D64" i="35"/>
  <c r="C64" i="35"/>
  <c r="B64" i="35"/>
  <c r="J63" i="35"/>
  <c r="I63" i="35"/>
  <c r="H63" i="35"/>
  <c r="G63" i="35"/>
  <c r="E63" i="35"/>
  <c r="D63" i="35"/>
  <c r="C63" i="35"/>
  <c r="B63" i="35"/>
  <c r="J62" i="35"/>
  <c r="I62" i="35"/>
  <c r="H62" i="35"/>
  <c r="G62" i="35"/>
  <c r="E62" i="35"/>
  <c r="D62" i="35"/>
  <c r="C62" i="35"/>
  <c r="B62" i="35"/>
  <c r="J61" i="35"/>
  <c r="I61" i="35"/>
  <c r="H61" i="35"/>
  <c r="G61" i="35"/>
  <c r="E61" i="35"/>
  <c r="D61" i="35"/>
  <c r="C61" i="35"/>
  <c r="B61" i="35"/>
  <c r="J60" i="35"/>
  <c r="I60" i="35"/>
  <c r="H60" i="35"/>
  <c r="G60" i="35"/>
  <c r="E60" i="35"/>
  <c r="D60" i="35"/>
  <c r="C60" i="35"/>
  <c r="B60" i="35"/>
  <c r="J59" i="35"/>
  <c r="I59" i="35"/>
  <c r="H59" i="35"/>
  <c r="G59" i="35"/>
  <c r="E59" i="35"/>
  <c r="D59" i="35"/>
  <c r="C59" i="35"/>
  <c r="B59" i="35"/>
  <c r="J58" i="35"/>
  <c r="I58" i="35"/>
  <c r="H58" i="35"/>
  <c r="G58" i="35"/>
  <c r="E58" i="35"/>
  <c r="D58" i="35"/>
  <c r="C58" i="35"/>
  <c r="B58" i="35"/>
  <c r="J57" i="35"/>
  <c r="I57" i="35"/>
  <c r="H57" i="35"/>
  <c r="G57" i="35"/>
  <c r="E57" i="35"/>
  <c r="D57" i="35"/>
  <c r="C57" i="35"/>
  <c r="B57" i="35"/>
  <c r="J56" i="35"/>
  <c r="I56" i="35"/>
  <c r="H56" i="35"/>
  <c r="G56" i="35"/>
  <c r="E56" i="35"/>
  <c r="D56" i="35"/>
  <c r="C56" i="35"/>
  <c r="B56" i="35"/>
  <c r="J55" i="35"/>
  <c r="I55" i="35"/>
  <c r="H55" i="35"/>
  <c r="G55" i="35"/>
  <c r="E55" i="35"/>
  <c r="D55" i="35"/>
  <c r="C55" i="35"/>
  <c r="B55" i="35"/>
  <c r="J54" i="35"/>
  <c r="I54" i="35"/>
  <c r="H54" i="35"/>
  <c r="G54" i="35"/>
  <c r="E54" i="35"/>
  <c r="D54" i="35"/>
  <c r="C54" i="35"/>
  <c r="B54" i="35"/>
  <c r="J53" i="35"/>
  <c r="I53" i="35"/>
  <c r="H53" i="35"/>
  <c r="G53" i="35"/>
  <c r="E53" i="35"/>
  <c r="D53" i="35"/>
  <c r="C53" i="35"/>
  <c r="B53" i="35"/>
  <c r="J52" i="35"/>
  <c r="I52" i="35"/>
  <c r="H52" i="35"/>
  <c r="G52" i="35"/>
  <c r="E52" i="35"/>
  <c r="D52" i="35"/>
  <c r="C52" i="35"/>
  <c r="B52" i="35"/>
  <c r="J51" i="35"/>
  <c r="I51" i="35"/>
  <c r="H51" i="35"/>
  <c r="G51" i="35"/>
  <c r="E51" i="35"/>
  <c r="D51" i="35"/>
  <c r="C51" i="35"/>
  <c r="B51" i="35"/>
  <c r="J50" i="35"/>
  <c r="I50" i="35"/>
  <c r="H50" i="35"/>
  <c r="G50" i="35"/>
  <c r="E50" i="35"/>
  <c r="D50" i="35"/>
  <c r="C50" i="35"/>
  <c r="B50" i="35"/>
  <c r="J49" i="35"/>
  <c r="I49" i="35"/>
  <c r="H49" i="35"/>
  <c r="G49" i="35"/>
  <c r="E49" i="35"/>
  <c r="D49" i="35"/>
  <c r="C49" i="35"/>
  <c r="B49" i="35"/>
  <c r="J48" i="35"/>
  <c r="I48" i="35"/>
  <c r="H48" i="35"/>
  <c r="G48" i="35"/>
  <c r="E48" i="35"/>
  <c r="D48" i="35"/>
  <c r="C48" i="35"/>
  <c r="B48" i="35"/>
  <c r="J47" i="35"/>
  <c r="I47" i="35"/>
  <c r="H47" i="35"/>
  <c r="G47" i="35"/>
  <c r="E47" i="35"/>
  <c r="D47" i="35"/>
  <c r="C47" i="35"/>
  <c r="B47" i="35"/>
  <c r="J46" i="35"/>
  <c r="I46" i="35"/>
  <c r="H46" i="35"/>
  <c r="G46" i="35"/>
  <c r="E46" i="35"/>
  <c r="D46" i="35"/>
  <c r="C46" i="35"/>
  <c r="B46" i="35"/>
  <c r="J45" i="35"/>
  <c r="I45" i="35"/>
  <c r="H45" i="35"/>
  <c r="G45" i="35"/>
  <c r="E45" i="35"/>
  <c r="D45" i="35"/>
  <c r="C45" i="35"/>
  <c r="B45" i="35"/>
  <c r="J44" i="35"/>
  <c r="I44" i="35"/>
  <c r="H44" i="35"/>
  <c r="G44" i="35"/>
  <c r="E44" i="35"/>
  <c r="D44" i="35"/>
  <c r="C44" i="35"/>
  <c r="B44" i="35"/>
  <c r="J43" i="35"/>
  <c r="I43" i="35"/>
  <c r="H43" i="35"/>
  <c r="G43" i="35"/>
  <c r="E43" i="35"/>
  <c r="D43" i="35"/>
  <c r="C43" i="35"/>
  <c r="B43" i="35"/>
  <c r="J42" i="35"/>
  <c r="I42" i="35"/>
  <c r="H42" i="35"/>
  <c r="G42" i="35"/>
  <c r="E42" i="35"/>
  <c r="D42" i="35"/>
  <c r="C42" i="35"/>
  <c r="B42" i="35"/>
  <c r="J41" i="35"/>
  <c r="I41" i="35"/>
  <c r="H41" i="35"/>
  <c r="G41" i="35"/>
  <c r="E41" i="35"/>
  <c r="D41" i="35"/>
  <c r="C41" i="35"/>
  <c r="B41" i="35"/>
  <c r="J40" i="35"/>
  <c r="I40" i="35"/>
  <c r="H40" i="35"/>
  <c r="G40" i="35"/>
  <c r="E40" i="35"/>
  <c r="D40" i="35"/>
  <c r="C40" i="35"/>
  <c r="B40" i="35"/>
  <c r="J39" i="35"/>
  <c r="I39" i="35"/>
  <c r="H39" i="35"/>
  <c r="G39" i="35"/>
  <c r="E39" i="35"/>
  <c r="D39" i="35"/>
  <c r="C39" i="35"/>
  <c r="B39" i="35"/>
  <c r="J38" i="35"/>
  <c r="I38" i="35"/>
  <c r="H38" i="35"/>
  <c r="G38" i="35"/>
  <c r="E38" i="35"/>
  <c r="D38" i="35"/>
  <c r="C38" i="35"/>
  <c r="B38" i="35"/>
  <c r="J37" i="35"/>
  <c r="I37" i="35"/>
  <c r="H37" i="35"/>
  <c r="G37" i="35"/>
  <c r="E37" i="35"/>
  <c r="D37" i="35"/>
  <c r="C37" i="35"/>
  <c r="B37" i="35"/>
  <c r="J36" i="35"/>
  <c r="I36" i="35"/>
  <c r="H36" i="35"/>
  <c r="G36" i="35"/>
  <c r="E36" i="35"/>
  <c r="D36" i="35"/>
  <c r="C36" i="35"/>
  <c r="B36" i="35"/>
  <c r="J35" i="35"/>
  <c r="I35" i="35"/>
  <c r="H35" i="35"/>
  <c r="G35" i="35"/>
  <c r="E35" i="35"/>
  <c r="D35" i="35"/>
  <c r="C35" i="35"/>
  <c r="B35" i="35"/>
  <c r="J34" i="35"/>
  <c r="I34" i="35"/>
  <c r="H34" i="35"/>
  <c r="G34" i="35"/>
  <c r="E34" i="35"/>
  <c r="D34" i="35"/>
  <c r="C34" i="35"/>
  <c r="B34" i="35"/>
  <c r="J33" i="35"/>
  <c r="I33" i="35"/>
  <c r="H33" i="35"/>
  <c r="G33" i="35"/>
  <c r="E33" i="35"/>
  <c r="D33" i="35"/>
  <c r="C33" i="35"/>
  <c r="B33" i="35"/>
  <c r="J32" i="35"/>
  <c r="I32" i="35"/>
  <c r="H32" i="35"/>
  <c r="G32" i="35"/>
  <c r="E32" i="35"/>
  <c r="D32" i="35"/>
  <c r="C32" i="35"/>
  <c r="B32" i="35"/>
  <c r="J31" i="35"/>
  <c r="I31" i="35"/>
  <c r="H31" i="35"/>
  <c r="G31" i="35"/>
  <c r="E31" i="35"/>
  <c r="D31" i="35"/>
  <c r="C31" i="35"/>
  <c r="B31" i="35"/>
  <c r="J30" i="35"/>
  <c r="I30" i="35"/>
  <c r="H30" i="35"/>
  <c r="G30" i="35"/>
  <c r="E30" i="35"/>
  <c r="D30" i="35"/>
  <c r="C30" i="35"/>
  <c r="B30" i="35"/>
  <c r="J29" i="35"/>
  <c r="I29" i="35"/>
  <c r="H29" i="35"/>
  <c r="G29" i="35"/>
  <c r="E29" i="35"/>
  <c r="D29" i="35"/>
  <c r="C29" i="35"/>
  <c r="B29" i="35"/>
  <c r="J28" i="35"/>
  <c r="I28" i="35"/>
  <c r="H28" i="35"/>
  <c r="G28" i="35"/>
  <c r="E28" i="35"/>
  <c r="D28" i="35"/>
  <c r="C28" i="35"/>
  <c r="B28" i="35"/>
  <c r="J27" i="35"/>
  <c r="I27" i="35"/>
  <c r="H27" i="35"/>
  <c r="G27" i="35"/>
  <c r="E27" i="35"/>
  <c r="D27" i="35"/>
  <c r="C27" i="35"/>
  <c r="B27" i="35"/>
  <c r="J26" i="35"/>
  <c r="I26" i="35"/>
  <c r="H26" i="35"/>
  <c r="G26" i="35"/>
  <c r="E26" i="35"/>
  <c r="D26" i="35"/>
  <c r="C26" i="35"/>
  <c r="B26" i="35"/>
  <c r="J25" i="35"/>
  <c r="I25" i="35"/>
  <c r="H25" i="35"/>
  <c r="G25" i="35"/>
  <c r="E25" i="35"/>
  <c r="D25" i="35"/>
  <c r="C25" i="35"/>
  <c r="B25" i="35"/>
  <c r="J24" i="35"/>
  <c r="I24" i="35"/>
  <c r="H24" i="35"/>
  <c r="G24" i="35"/>
  <c r="E24" i="35"/>
  <c r="D24" i="35"/>
  <c r="C24" i="35"/>
  <c r="B24" i="35"/>
  <c r="J23" i="35"/>
  <c r="I23" i="35"/>
  <c r="H23" i="35"/>
  <c r="G23" i="35"/>
  <c r="E23" i="35"/>
  <c r="D23" i="35"/>
  <c r="C23" i="35"/>
  <c r="B23" i="35"/>
  <c r="J22" i="35"/>
  <c r="I22" i="35"/>
  <c r="H22" i="35"/>
  <c r="G22" i="35"/>
  <c r="E22" i="35"/>
  <c r="D22" i="35"/>
  <c r="C22" i="35"/>
  <c r="B22" i="35"/>
  <c r="J21" i="35"/>
  <c r="I21" i="35"/>
  <c r="H21" i="35"/>
  <c r="G21" i="35"/>
  <c r="E21" i="35"/>
  <c r="D21" i="35"/>
  <c r="C21" i="35"/>
  <c r="B21" i="35"/>
  <c r="J20" i="35"/>
  <c r="I20" i="35"/>
  <c r="H20" i="35"/>
  <c r="G20" i="35"/>
  <c r="E20" i="35"/>
  <c r="D20" i="35"/>
  <c r="C20" i="35"/>
  <c r="B20" i="35"/>
  <c r="J19" i="35"/>
  <c r="I19" i="35"/>
  <c r="H19" i="35"/>
  <c r="G19" i="35"/>
  <c r="E19" i="35"/>
  <c r="D19" i="35"/>
  <c r="C19" i="35"/>
  <c r="B19" i="35"/>
  <c r="J18" i="35"/>
  <c r="I18" i="35"/>
  <c r="H18" i="35"/>
  <c r="G18" i="35"/>
  <c r="E18" i="35"/>
  <c r="D18" i="35"/>
  <c r="C18" i="35"/>
  <c r="B18" i="35"/>
  <c r="J17" i="35"/>
  <c r="I17" i="35"/>
  <c r="H17" i="35"/>
  <c r="G17" i="35"/>
  <c r="E17" i="35"/>
  <c r="D17" i="35"/>
  <c r="C17" i="35"/>
  <c r="B17" i="35"/>
  <c r="J16" i="35"/>
  <c r="I16" i="35"/>
  <c r="H16" i="35"/>
  <c r="G16" i="35"/>
  <c r="E16" i="35"/>
  <c r="D16" i="35"/>
  <c r="C16" i="35"/>
  <c r="B16" i="35"/>
  <c r="J15" i="35"/>
  <c r="I15" i="35"/>
  <c r="H15" i="35"/>
  <c r="G15" i="35"/>
  <c r="E15" i="35"/>
  <c r="D15" i="35"/>
  <c r="C15" i="35"/>
  <c r="B15" i="35"/>
  <c r="J14" i="35"/>
  <c r="I14" i="35"/>
  <c r="H14" i="35"/>
  <c r="G14" i="35"/>
  <c r="E14" i="35"/>
  <c r="D14" i="35"/>
  <c r="C14" i="35"/>
  <c r="B14" i="35"/>
  <c r="J13" i="35"/>
  <c r="I13" i="35"/>
  <c r="H13" i="35"/>
  <c r="G13" i="35"/>
  <c r="E13" i="35"/>
  <c r="D13" i="35"/>
  <c r="C13" i="35"/>
  <c r="B13" i="35"/>
  <c r="J12" i="35"/>
  <c r="I12" i="35"/>
  <c r="H12" i="35"/>
  <c r="G12" i="35"/>
  <c r="E12" i="35"/>
  <c r="D12" i="35"/>
  <c r="C12" i="35"/>
  <c r="B12" i="35"/>
  <c r="J11" i="35"/>
  <c r="I11" i="35"/>
  <c r="H11" i="35"/>
  <c r="G11" i="35"/>
  <c r="E11" i="35"/>
  <c r="D11" i="35"/>
  <c r="C11" i="35"/>
  <c r="B11" i="35"/>
  <c r="J10" i="35"/>
  <c r="I10" i="35"/>
  <c r="H10" i="35"/>
  <c r="G10" i="35"/>
  <c r="E10" i="35"/>
  <c r="D10" i="35"/>
  <c r="C10" i="35"/>
  <c r="B10" i="35"/>
  <c r="J9" i="35"/>
  <c r="I9" i="35"/>
  <c r="H9" i="35"/>
  <c r="G9" i="35"/>
  <c r="E9" i="35"/>
  <c r="D9" i="35"/>
  <c r="C9" i="35"/>
  <c r="B9" i="35"/>
  <c r="J8" i="35"/>
  <c r="I8" i="35"/>
  <c r="H8" i="35"/>
  <c r="G8" i="35"/>
  <c r="E8" i="35"/>
  <c r="D8" i="35"/>
  <c r="C8" i="35"/>
  <c r="B8" i="35"/>
  <c r="J7" i="35"/>
  <c r="I7" i="35"/>
  <c r="H7" i="35"/>
  <c r="G7" i="35"/>
  <c r="E7" i="35"/>
  <c r="D7" i="35"/>
  <c r="C7" i="35"/>
  <c r="B7" i="35"/>
  <c r="J6" i="35"/>
  <c r="I6" i="35"/>
  <c r="H6" i="35"/>
  <c r="G6" i="35"/>
  <c r="E6" i="35"/>
  <c r="D6" i="35"/>
  <c r="C6" i="35"/>
  <c r="B6" i="35"/>
  <c r="J5" i="35"/>
  <c r="I5" i="35"/>
  <c r="H5" i="35"/>
  <c r="G5" i="35"/>
  <c r="E5" i="35"/>
  <c r="D5" i="35"/>
  <c r="C5" i="35"/>
  <c r="B5" i="35"/>
  <c r="D4" i="5"/>
  <c r="A4" i="5"/>
  <c r="C23" i="3"/>
  <c r="C22" i="3"/>
  <c r="I12" i="3"/>
  <c r="H12" i="3"/>
  <c r="G12" i="3"/>
  <c r="F12" i="3"/>
  <c r="E12" i="3"/>
  <c r="D12" i="3"/>
  <c r="C12" i="3"/>
  <c r="I9" i="3"/>
  <c r="H9" i="3"/>
  <c r="G9" i="3"/>
  <c r="F9" i="3"/>
  <c r="E9" i="3"/>
  <c r="D9" i="3"/>
  <c r="C9" i="3"/>
  <c r="B8" i="29"/>
  <c r="C5" i="29"/>
  <c r="D4" i="29"/>
  <c r="E4" i="29" s="1"/>
  <c r="F4" i="29" s="1"/>
  <c r="G4" i="29" s="1"/>
  <c r="G5" i="29" s="1"/>
  <c r="H8" i="3" l="1"/>
  <c r="F8" i="3"/>
  <c r="G8" i="3"/>
  <c r="D8" i="3"/>
  <c r="E8" i="3"/>
  <c r="E5" i="29"/>
  <c r="I8" i="3"/>
  <c r="D5" i="29"/>
  <c r="F5" i="29"/>
  <c r="C8" i="3"/>
</calcChain>
</file>

<file path=xl/sharedStrings.xml><?xml version="1.0" encoding="utf-8"?>
<sst xmlns="http://schemas.openxmlformats.org/spreadsheetml/2006/main" count="600" uniqueCount="298">
  <si>
    <t>교 육 생 명 단</t>
    <phoneticPr fontId="2" type="noConversion"/>
  </si>
  <si>
    <t>구분</t>
    <phoneticPr fontId="2" type="noConversion"/>
  </si>
  <si>
    <t>교과목</t>
    <phoneticPr fontId="2" type="noConversion"/>
  </si>
  <si>
    <t>교육방법 및 배정시간</t>
    <phoneticPr fontId="2" type="noConversion"/>
  </si>
  <si>
    <t>강사</t>
    <phoneticPr fontId="2" type="noConversion"/>
  </si>
  <si>
    <t>계</t>
    <phoneticPr fontId="2" type="noConversion"/>
  </si>
  <si>
    <t>실습</t>
    <phoneticPr fontId="2" type="noConversion"/>
  </si>
  <si>
    <t>기타</t>
    <phoneticPr fontId="2" type="noConversion"/>
  </si>
  <si>
    <t>직
무
분
야</t>
    <phoneticPr fontId="2" type="noConversion"/>
  </si>
  <si>
    <t>◇ 교육과정</t>
    <phoneticPr fontId="2" type="noConversion"/>
  </si>
  <si>
    <t>소   계</t>
    <phoneticPr fontId="2" type="noConversion"/>
  </si>
  <si>
    <t>합    계</t>
    <phoneticPr fontId="2" type="noConversion"/>
  </si>
  <si>
    <t>◇ 교육기간</t>
    <phoneticPr fontId="2" type="noConversion"/>
  </si>
  <si>
    <t>교육훈련 시간표</t>
    <phoneticPr fontId="2" type="noConversion"/>
  </si>
  <si>
    <t>성명</t>
    <phoneticPr fontId="2" type="noConversion"/>
  </si>
  <si>
    <t>전화번호</t>
    <phoneticPr fontId="2" type="noConversion"/>
  </si>
  <si>
    <t>3층 제2강의실</t>
  </si>
  <si>
    <t>3층 제3강의실</t>
  </si>
  <si>
    <t>№▼</t>
  </si>
  <si>
    <t>이름</t>
  </si>
  <si>
    <t>기관</t>
  </si>
  <si>
    <t>소속</t>
  </si>
  <si>
    <t>직급</t>
  </si>
  <si>
    <t>전화</t>
  </si>
  <si>
    <t>교시</t>
    <phoneticPr fontId="2" type="noConversion"/>
  </si>
  <si>
    <t>시간</t>
    <phoneticPr fontId="2" type="noConversion"/>
  </si>
  <si>
    <t>09:00
∼
09:50</t>
    <phoneticPr fontId="2" type="noConversion"/>
  </si>
  <si>
    <t>10:00
∼
10:50</t>
    <phoneticPr fontId="2" type="noConversion"/>
  </si>
  <si>
    <t>11:00
∼
11:50</t>
    <phoneticPr fontId="2" type="noConversion"/>
  </si>
  <si>
    <t>12:00
∼
12:50</t>
    <phoneticPr fontId="2" type="noConversion"/>
  </si>
  <si>
    <t>13:00
∼
13:50</t>
    <phoneticPr fontId="2" type="noConversion"/>
  </si>
  <si>
    <t>14:00
∼
14:50</t>
    <phoneticPr fontId="2" type="noConversion"/>
  </si>
  <si>
    <t>15:00
∼
15:50</t>
    <phoneticPr fontId="2" type="noConversion"/>
  </si>
  <si>
    <t>교과목 및 담당강사</t>
    <phoneticPr fontId="2" type="noConversion"/>
  </si>
  <si>
    <t>16:00
∼
16:50</t>
    <phoneticPr fontId="2" type="noConversion"/>
  </si>
  <si>
    <t>17:00
∼
17:50</t>
    <phoneticPr fontId="2" type="noConversion"/>
  </si>
  <si>
    <t>교번</t>
    <phoneticPr fontId="2" type="noConversion"/>
  </si>
  <si>
    <t>3층 제4강의실</t>
  </si>
  <si>
    <t>1층 대강의실</t>
    <phoneticPr fontId="2" type="noConversion"/>
  </si>
  <si>
    <t>과정</t>
    <phoneticPr fontId="2" type="noConversion"/>
  </si>
  <si>
    <t>기간</t>
    <phoneticPr fontId="2" type="noConversion"/>
  </si>
  <si>
    <t>강의실</t>
    <phoneticPr fontId="2" type="noConversion"/>
  </si>
  <si>
    <t>3층 전산강의실</t>
    <phoneticPr fontId="2" type="noConversion"/>
  </si>
  <si>
    <t>소양
분야</t>
    <phoneticPr fontId="2" type="noConversion"/>
  </si>
  <si>
    <t>강성기</t>
  </si>
  <si>
    <t>최숙경</t>
  </si>
  <si>
    <t>소속</t>
    <phoneticPr fontId="2" type="noConversion"/>
  </si>
  <si>
    <t>소    속</t>
    <phoneticPr fontId="2" type="noConversion"/>
  </si>
  <si>
    <t>부   서</t>
    <phoneticPr fontId="2" type="noConversion"/>
  </si>
  <si>
    <t>직   급</t>
    <phoneticPr fontId="2" type="noConversion"/>
  </si>
  <si>
    <t>성   명</t>
    <phoneticPr fontId="2" type="noConversion"/>
  </si>
  <si>
    <t>교번</t>
    <phoneticPr fontId="2" type="noConversion"/>
  </si>
  <si>
    <t>소속</t>
    <phoneticPr fontId="2" type="noConversion"/>
  </si>
  <si>
    <t>부서</t>
    <phoneticPr fontId="2" type="noConversion"/>
  </si>
  <si>
    <t>직급</t>
    <phoneticPr fontId="2" type="noConversion"/>
  </si>
  <si>
    <t>성명</t>
    <phoneticPr fontId="2" type="noConversion"/>
  </si>
  <si>
    <t>연락처</t>
    <phoneticPr fontId="2" type="noConversion"/>
  </si>
  <si>
    <t>1/3 식으로 입력</t>
    <phoneticPr fontId="2" type="noConversion"/>
  </si>
  <si>
    <t>100명</t>
    <phoneticPr fontId="2" type="noConversion"/>
  </si>
  <si>
    <t>80명</t>
    <phoneticPr fontId="2" type="noConversion"/>
  </si>
  <si>
    <t>70명</t>
    <phoneticPr fontId="2" type="noConversion"/>
  </si>
  <si>
    <t>150명</t>
    <phoneticPr fontId="2" type="noConversion"/>
  </si>
  <si>
    <t>130명</t>
    <phoneticPr fontId="2" type="noConversion"/>
  </si>
  <si>
    <t>60명</t>
    <phoneticPr fontId="2" type="noConversion"/>
  </si>
  <si>
    <t>40명</t>
    <phoneticPr fontId="2" type="noConversion"/>
  </si>
  <si>
    <t>30명</t>
    <phoneticPr fontId="2" type="noConversion"/>
  </si>
  <si>
    <t>120명</t>
    <phoneticPr fontId="2" type="noConversion"/>
  </si>
  <si>
    <t>140명</t>
    <phoneticPr fontId="2" type="noConversion"/>
  </si>
  <si>
    <t>110명</t>
    <phoneticPr fontId="2" type="noConversion"/>
  </si>
  <si>
    <t>90명</t>
    <phoneticPr fontId="2" type="noConversion"/>
  </si>
  <si>
    <t>소  속</t>
    <phoneticPr fontId="2" type="noConversion"/>
  </si>
  <si>
    <t>2층 제6강의실</t>
    <phoneticPr fontId="2" type="noConversion"/>
  </si>
  <si>
    <t>3층 제5강의실</t>
  </si>
  <si>
    <t>완도수목원</t>
    <phoneticPr fontId="2" type="noConversion"/>
  </si>
  <si>
    <t>산림유전자원부</t>
    <phoneticPr fontId="2" type="noConversion"/>
  </si>
  <si>
    <t>3층 제1강의실(스마트강의실)</t>
    <phoneticPr fontId="2" type="noConversion"/>
  </si>
  <si>
    <t>행정 및 기타</t>
    <phoneticPr fontId="2" type="noConversion"/>
  </si>
  <si>
    <t>입력</t>
    <phoneticPr fontId="2" type="noConversion"/>
  </si>
  <si>
    <t>200명</t>
    <phoneticPr fontId="2" type="noConversion"/>
  </si>
  <si>
    <t>지도교수</t>
    <phoneticPr fontId="2" type="noConversion"/>
  </si>
  <si>
    <t>이론(강의)</t>
    <phoneticPr fontId="2" type="noConversion"/>
  </si>
  <si>
    <t>집합</t>
    <phoneticPr fontId="2" type="noConversion"/>
  </si>
  <si>
    <t>사이버</t>
    <phoneticPr fontId="2" type="noConversion"/>
  </si>
  <si>
    <t>참여(실습/견학)</t>
    <phoneticPr fontId="2" type="noConversion"/>
  </si>
  <si>
    <t>견학</t>
    <phoneticPr fontId="2" type="noConversion"/>
  </si>
  <si>
    <t>비고</t>
    <phoneticPr fontId="2" type="noConversion"/>
  </si>
  <si>
    <t>과정지도관</t>
    <phoneticPr fontId="2" type="noConversion"/>
  </si>
  <si>
    <t>실기지도관</t>
    <phoneticPr fontId="2" type="noConversion"/>
  </si>
  <si>
    <t>충청남도</t>
  </si>
  <si>
    <t>이문원</t>
    <phoneticPr fontId="2" type="noConversion"/>
  </si>
  <si>
    <t>010-8999-1028</t>
    <phoneticPr fontId="2" type="noConversion"/>
  </si>
  <si>
    <t>산림교육원
교육기획과</t>
    <phoneticPr fontId="2" type="noConversion"/>
  </si>
  <si>
    <t>박행모</t>
    <phoneticPr fontId="2" type="noConversion"/>
  </si>
  <si>
    <t>010-5398-8134</t>
    <phoneticPr fontId="2" type="noConversion"/>
  </si>
  <si>
    <t>송지은</t>
    <phoneticPr fontId="2" type="noConversion"/>
  </si>
  <si>
    <t>010-2838-8952</t>
    <phoneticPr fontId="2" type="noConversion"/>
  </si>
  <si>
    <t>김명철</t>
    <phoneticPr fontId="2" type="noConversion"/>
  </si>
  <si>
    <t>010-8711-5474</t>
    <phoneticPr fontId="2" type="noConversion"/>
  </si>
  <si>
    <t>하민희</t>
    <phoneticPr fontId="2" type="noConversion"/>
  </si>
  <si>
    <t>010-4920-0848</t>
    <phoneticPr fontId="2" type="noConversion"/>
  </si>
  <si>
    <t>엄영훈</t>
    <phoneticPr fontId="2" type="noConversion"/>
  </si>
  <si>
    <t>010-2093-0698</t>
    <phoneticPr fontId="2" type="noConversion"/>
  </si>
  <si>
    <t>임흥규</t>
    <phoneticPr fontId="2" type="noConversion"/>
  </si>
  <si>
    <t>010-6373-3786</t>
    <phoneticPr fontId="2" type="noConversion"/>
  </si>
  <si>
    <t>정창덕</t>
    <phoneticPr fontId="2" type="noConversion"/>
  </si>
  <si>
    <t>010-4634-0531</t>
    <phoneticPr fontId="2" type="noConversion"/>
  </si>
  <si>
    <t>강희자</t>
    <phoneticPr fontId="2" type="noConversion"/>
  </si>
  <si>
    <t>010-4293-6577</t>
    <phoneticPr fontId="2" type="noConversion"/>
  </si>
  <si>
    <t>박성호</t>
    <phoneticPr fontId="2" type="noConversion"/>
  </si>
  <si>
    <t>010-3705-2096</t>
    <phoneticPr fontId="2" type="noConversion"/>
  </si>
  <si>
    <t>임현아</t>
    <phoneticPr fontId="2" type="noConversion"/>
  </si>
  <si>
    <t>010-8810-8115</t>
    <phoneticPr fontId="2" type="noConversion"/>
  </si>
  <si>
    <t>박위자</t>
    <phoneticPr fontId="2" type="noConversion"/>
  </si>
  <si>
    <t>010-8938-1011</t>
    <phoneticPr fontId="2" type="noConversion"/>
  </si>
  <si>
    <t>산림교육원
재해방지교육과</t>
    <phoneticPr fontId="2" type="noConversion"/>
  </si>
  <si>
    <t>김기복</t>
    <phoneticPr fontId="2" type="noConversion"/>
  </si>
  <si>
    <t>010-3742-2105</t>
    <phoneticPr fontId="2" type="noConversion"/>
  </si>
  <si>
    <t>김지영</t>
    <phoneticPr fontId="2" type="noConversion"/>
  </si>
  <si>
    <t>010-3469-2013</t>
    <phoneticPr fontId="2" type="noConversion"/>
  </si>
  <si>
    <t>장영숙</t>
    <phoneticPr fontId="2" type="noConversion"/>
  </si>
  <si>
    <t>010-8233-8847</t>
    <phoneticPr fontId="2" type="noConversion"/>
  </si>
  <si>
    <t>신경희</t>
    <phoneticPr fontId="2" type="noConversion"/>
  </si>
  <si>
    <t>010-5371-8655</t>
    <phoneticPr fontId="2" type="noConversion"/>
  </si>
  <si>
    <t>신성식</t>
    <phoneticPr fontId="2" type="noConversion"/>
  </si>
  <si>
    <t>010-6375-6723</t>
    <phoneticPr fontId="2" type="noConversion"/>
  </si>
  <si>
    <t>이정후</t>
    <phoneticPr fontId="2" type="noConversion"/>
  </si>
  <si>
    <t>010-7268-3008</t>
    <phoneticPr fontId="2" type="noConversion"/>
  </si>
  <si>
    <t>산림교육원 교수</t>
    <phoneticPr fontId="2" type="noConversion"/>
  </si>
  <si>
    <r>
      <t>0</t>
    </r>
    <r>
      <rPr>
        <sz val="11"/>
        <rFont val="돋움"/>
        <family val="3"/>
        <charset val="129"/>
      </rPr>
      <t>10-6795-9812</t>
    </r>
    <phoneticPr fontId="2" type="noConversion"/>
  </si>
  <si>
    <r>
      <t>0</t>
    </r>
    <r>
      <rPr>
        <sz val="11"/>
        <rFont val="돋움"/>
        <family val="3"/>
        <charset val="129"/>
      </rPr>
      <t>10-2693-8532</t>
    </r>
    <phoneticPr fontId="2" type="noConversion"/>
  </si>
  <si>
    <t>송태영</t>
    <phoneticPr fontId="2" type="noConversion"/>
  </si>
  <si>
    <t>010-2266-1143</t>
    <phoneticPr fontId="2" type="noConversion"/>
  </si>
  <si>
    <t>산림교육원 교수</t>
    <phoneticPr fontId="2" type="noConversion"/>
  </si>
  <si>
    <t>김윤종</t>
    <phoneticPr fontId="2" type="noConversion"/>
  </si>
  <si>
    <t>010-2212-8910</t>
    <phoneticPr fontId="2" type="noConversion"/>
  </si>
  <si>
    <t>산림교육원 원장</t>
    <phoneticPr fontId="2" type="noConversion"/>
  </si>
  <si>
    <t>산림교육원 재해방지교육과</t>
    <phoneticPr fontId="2" type="noConversion"/>
  </si>
  <si>
    <t>"</t>
    <phoneticPr fontId="2" type="noConversion"/>
  </si>
  <si>
    <t>점    심    시    간</t>
    <phoneticPr fontId="2" type="noConversion"/>
  </si>
  <si>
    <t>수료</t>
    <phoneticPr fontId="2" type="noConversion"/>
  </si>
  <si>
    <t>-</t>
    <phoneticPr fontId="2" type="noConversion"/>
  </si>
  <si>
    <t>김종렬</t>
    <phoneticPr fontId="2" type="noConversion"/>
  </si>
  <si>
    <t>010-2499-7700</t>
    <phoneticPr fontId="2" type="noConversion"/>
  </si>
  <si>
    <t>하민희</t>
    <phoneticPr fontId="2" type="noConversion"/>
  </si>
  <si>
    <t>대구광역시</t>
  </si>
  <si>
    <t>경기도</t>
  </si>
  <si>
    <t>충청북도</t>
  </si>
  <si>
    <t>제주특별자치도</t>
  </si>
  <si>
    <t>일반인</t>
  </si>
  <si>
    <t>지방행정사무관</t>
  </si>
  <si>
    <t>지방행정주사</t>
  </si>
  <si>
    <t>김용경</t>
    <phoneticPr fontId="2" type="noConversion"/>
  </si>
  <si>
    <t>010-8888-2638</t>
    <phoneticPr fontId="2" type="noConversion"/>
  </si>
  <si>
    <t>임업연구관</t>
  </si>
  <si>
    <t>지방녹지주사</t>
  </si>
  <si>
    <t>지방서기관</t>
  </si>
  <si>
    <t xml:space="preserve">              ◈ 운영담당 : 산림자원교육계(570-7432)</t>
    <phoneticPr fontId="2" type="noConversion"/>
  </si>
  <si>
    <t>교 육 생 명 단</t>
    <phoneticPr fontId="2" type="noConversion"/>
  </si>
  <si>
    <t>안병준</t>
    <phoneticPr fontId="2" type="noConversion"/>
  </si>
  <si>
    <t>010-4621-3895</t>
    <phoneticPr fontId="2" type="noConversion"/>
  </si>
  <si>
    <t>이영주</t>
    <phoneticPr fontId="2" type="noConversion"/>
  </si>
  <si>
    <t>010-2775-6154</t>
    <phoneticPr fontId="2" type="noConversion"/>
  </si>
  <si>
    <t>국립산림과학원</t>
  </si>
  <si>
    <t>지방공업주사</t>
  </si>
  <si>
    <t>교번</t>
    <phoneticPr fontId="2" type="noConversion"/>
  </si>
  <si>
    <t>소속</t>
    <phoneticPr fontId="2" type="noConversion"/>
  </si>
  <si>
    <t>부서</t>
    <phoneticPr fontId="2" type="noConversion"/>
  </si>
  <si>
    <t>성명</t>
    <phoneticPr fontId="2" type="noConversion"/>
  </si>
  <si>
    <t>서        명</t>
    <phoneticPr fontId="2" type="noConversion"/>
  </si>
  <si>
    <t>(금)</t>
    <phoneticPr fontId="2" type="noConversion"/>
  </si>
  <si>
    <t>월</t>
    <phoneticPr fontId="2" type="noConversion"/>
  </si>
  <si>
    <t>화</t>
    <phoneticPr fontId="2" type="noConversion"/>
  </si>
  <si>
    <t>수</t>
    <phoneticPr fontId="2" type="noConversion"/>
  </si>
  <si>
    <t>목</t>
    <phoneticPr fontId="2" type="noConversion"/>
  </si>
  <si>
    <t>오전</t>
    <phoneticPr fontId="2" type="noConversion"/>
  </si>
  <si>
    <t>오후</t>
    <phoneticPr fontId="2" type="noConversion"/>
  </si>
  <si>
    <t>산림교육원</t>
    <phoneticPr fontId="33" type="noConversion"/>
  </si>
  <si>
    <t>재해방지교육과</t>
    <phoneticPr fontId="33" type="noConversion"/>
  </si>
  <si>
    <t>임업사무관</t>
  </si>
  <si>
    <t>서은경</t>
  </si>
  <si>
    <t>남부지방산림청</t>
  </si>
  <si>
    <t>영덕국유림관리소</t>
  </si>
  <si>
    <t>신경수</t>
  </si>
  <si>
    <t>운영지원과</t>
  </si>
  <si>
    <t>열관리운영주사보</t>
  </si>
  <si>
    <t>김성근</t>
  </si>
  <si>
    <t>박영기</t>
  </si>
  <si>
    <t>지방공업사무관</t>
  </si>
  <si>
    <t>송인엽</t>
  </si>
  <si>
    <t>도시철도건설본부 재무과</t>
  </si>
  <si>
    <t>이행기</t>
  </si>
  <si>
    <t>상수도사업본부 달성사업소</t>
  </si>
  <si>
    <t>한정탁</t>
  </si>
  <si>
    <t>인천광역시</t>
    <phoneticPr fontId="33" type="noConversion"/>
  </si>
  <si>
    <r>
      <rPr>
        <sz val="9"/>
        <rFont val="돋움"/>
        <family val="3"/>
        <charset val="129"/>
      </rPr>
      <t>서구</t>
    </r>
    <r>
      <rPr>
        <sz val="9"/>
        <rFont val="Tahoma"/>
        <family val="2"/>
      </rPr>
      <t xml:space="preserve"> </t>
    </r>
    <r>
      <rPr>
        <sz val="9"/>
        <rFont val="돋움"/>
        <family val="3"/>
        <charset val="129"/>
      </rPr>
      <t>아동행복과</t>
    </r>
    <phoneticPr fontId="33" type="noConversion"/>
  </si>
  <si>
    <t>행정주사</t>
  </si>
  <si>
    <t>김진영</t>
  </si>
  <si>
    <t>서구 가정1동</t>
  </si>
  <si>
    <t>강선숙</t>
  </si>
  <si>
    <t>서구 가좌2동</t>
  </si>
  <si>
    <t>행정사무관</t>
  </si>
  <si>
    <t>신형철</t>
  </si>
  <si>
    <t>울산광역시</t>
    <phoneticPr fontId="33" type="noConversion"/>
  </si>
  <si>
    <t>회계과</t>
  </si>
  <si>
    <t>공업6급</t>
  </si>
  <si>
    <t>한해우</t>
  </si>
  <si>
    <t>총무과</t>
  </si>
  <si>
    <t>공업사무관</t>
  </si>
  <si>
    <t>김수석</t>
  </si>
  <si>
    <t>용인시 도서관정책과</t>
  </si>
  <si>
    <t>이한익</t>
  </si>
  <si>
    <t>의회사무처 의회운영전문위원실</t>
  </si>
  <si>
    <t>장균택</t>
  </si>
  <si>
    <t>경기도 평화기반조성과</t>
  </si>
  <si>
    <t>지방시설주사</t>
  </si>
  <si>
    <t>김병도</t>
  </si>
  <si>
    <t>시설사무관</t>
  </si>
  <si>
    <t>김유태</t>
  </si>
  <si>
    <t>제천시 산림공원과</t>
  </si>
  <si>
    <t>권범수</t>
  </si>
  <si>
    <t>충청북도</t>
    <phoneticPr fontId="33" type="noConversion"/>
  </si>
  <si>
    <r>
      <rPr>
        <sz val="9"/>
        <rFont val="돋움"/>
        <family val="3"/>
        <charset val="129"/>
      </rPr>
      <t>충주시</t>
    </r>
    <r>
      <rPr>
        <sz val="9"/>
        <rFont val="Tahoma"/>
        <family val="2"/>
      </rPr>
      <t xml:space="preserve"> </t>
    </r>
    <r>
      <rPr>
        <sz val="9"/>
        <rFont val="돋움"/>
        <family val="3"/>
        <charset val="129"/>
      </rPr>
      <t>산림정책과</t>
    </r>
    <phoneticPr fontId="33" type="noConversion"/>
  </si>
  <si>
    <t>녹지주사</t>
  </si>
  <si>
    <t>변준호</t>
  </si>
  <si>
    <t>문화체육관광국 관광진흥과</t>
  </si>
  <si>
    <t>이연수</t>
  </si>
  <si>
    <t>서산시 농식품유통과</t>
  </si>
  <si>
    <t>지방농업주사</t>
  </si>
  <si>
    <t>최철우</t>
  </si>
  <si>
    <t>산림자원연구소 태안사무소</t>
  </si>
  <si>
    <t>최현국</t>
  </si>
  <si>
    <t>서산시 팔봉면</t>
  </si>
  <si>
    <t>이수영</t>
  </si>
  <si>
    <t>경상북도</t>
  </si>
  <si>
    <t>군위군 산림축산과</t>
  </si>
  <si>
    <t>지방녹지사무관</t>
  </si>
  <si>
    <t>이승우</t>
  </si>
  <si>
    <t>정동우</t>
  </si>
  <si>
    <t>이광현</t>
  </si>
  <si>
    <t>한상훈</t>
  </si>
  <si>
    <t>이상종</t>
  </si>
  <si>
    <t>김재영</t>
  </si>
  <si>
    <t>서구 아동행복과</t>
    <phoneticPr fontId="33" type="noConversion"/>
  </si>
  <si>
    <t>충주시 산림정책과</t>
    <phoneticPr fontId="33" type="noConversion"/>
  </si>
  <si>
    <t>산림생명자원연구부</t>
    <phoneticPr fontId="2" type="noConversion"/>
  </si>
  <si>
    <t>화성시 지역개발사업소</t>
    <phoneticPr fontId="2" type="noConversion"/>
  </si>
  <si>
    <t>한라산국립공원관리소</t>
    <phoneticPr fontId="2" type="noConversion"/>
  </si>
  <si>
    <t>시설안전관리사업소</t>
    <phoneticPr fontId="2" type="noConversion"/>
  </si>
  <si>
    <t>도시철도건설본부 재무과</t>
    <phoneticPr fontId="2" type="noConversion"/>
  </si>
  <si>
    <t xml:space="preserve">     교육 2022-92</t>
    <phoneticPr fontId="2" type="noConversion"/>
  </si>
  <si>
    <t>010-9034-9151</t>
  </si>
  <si>
    <t>010-3829-6901</t>
  </si>
  <si>
    <t>010-2056-7206</t>
  </si>
  <si>
    <t>010-8934-3093</t>
  </si>
  <si>
    <t>010-4151-5491</t>
  </si>
  <si>
    <t>010-8583-1610</t>
  </si>
  <si>
    <t>010-7551-2482</t>
  </si>
  <si>
    <t>010-4112-9044</t>
  </si>
  <si>
    <t>010-2272-8333</t>
  </si>
  <si>
    <t>010-3333-6419</t>
  </si>
  <si>
    <t>010-2578-7236</t>
  </si>
  <si>
    <t>010-3848-2846</t>
  </si>
  <si>
    <t>010-4044-5737</t>
  </si>
  <si>
    <t>010-2242-2820</t>
  </si>
  <si>
    <t>010-7720-0035</t>
  </si>
  <si>
    <t>010-8801-8006</t>
  </si>
  <si>
    <t>010-5790-4902</t>
  </si>
  <si>
    <t>010-9156-2839</t>
  </si>
  <si>
    <t>010-8930-0692</t>
  </si>
  <si>
    <t>010-3406-7930</t>
  </si>
  <si>
    <t>010-6626-8550</t>
  </si>
  <si>
    <t>010-2811-2212</t>
  </si>
  <si>
    <t>010-3806-0529</t>
  </si>
  <si>
    <t>010-2699-8482</t>
  </si>
  <si>
    <t>010-4713-2150</t>
  </si>
  <si>
    <t>010-7407-1044</t>
  </si>
  <si>
    <t>010-7340-7539</t>
  </si>
  <si>
    <t>010-2970-1569</t>
  </si>
  <si>
    <r>
      <rPr>
        <sz val="9"/>
        <rFont val="돋움"/>
        <family val="3"/>
        <charset val="129"/>
      </rPr>
      <t>화성시</t>
    </r>
    <r>
      <rPr>
        <sz val="9"/>
        <rFont val="Tahoma"/>
        <family val="2"/>
      </rPr>
      <t xml:space="preserve"> </t>
    </r>
    <r>
      <rPr>
        <sz val="9"/>
        <rFont val="돋움"/>
        <family val="3"/>
        <charset val="129"/>
      </rPr>
      <t>지역개발사업소</t>
    </r>
    <phoneticPr fontId="2" type="noConversion"/>
  </si>
  <si>
    <t>제1기 목조주택이해과정</t>
    <phoneticPr fontId="2" type="noConversion"/>
  </si>
  <si>
    <t>2023.03.27~03.31(5일)</t>
    <phoneticPr fontId="2" type="noConversion"/>
  </si>
  <si>
    <t>산불원리 및 진화</t>
    <phoneticPr fontId="2" type="noConversion"/>
  </si>
  <si>
    <t>산불장비 및 안전</t>
    <phoneticPr fontId="2" type="noConversion"/>
  </si>
  <si>
    <t>산불진화장비 실습</t>
    <phoneticPr fontId="2" type="noConversion"/>
  </si>
  <si>
    <t>화요일</t>
    <phoneticPr fontId="2" type="noConversion"/>
  </si>
  <si>
    <t>수요일</t>
    <phoneticPr fontId="2" type="noConversion"/>
  </si>
  <si>
    <t>등록 및 교육과정 안내</t>
    <phoneticPr fontId="2" type="noConversion"/>
  </si>
  <si>
    <t>김승환</t>
    <phoneticPr fontId="2" type="noConversion"/>
  </si>
  <si>
    <t>한국산불방지기술협회</t>
    <phoneticPr fontId="2" type="noConversion"/>
  </si>
  <si>
    <t>이재철</t>
    <phoneticPr fontId="2" type="noConversion"/>
  </si>
  <si>
    <t>진승현</t>
    <phoneticPr fontId="2" type="noConversion"/>
  </si>
  <si>
    <t>교육훈련센터</t>
    <phoneticPr fontId="2" type="noConversion"/>
  </si>
  <si>
    <t>과정지도 : 교육사업본부장</t>
    <phoneticPr fontId="2" type="noConversion"/>
  </si>
  <si>
    <t>산불진화장비 
실습</t>
    <phoneticPr fontId="2" type="noConversion"/>
  </si>
  <si>
    <t>2023.4.25-4.26</t>
    <phoneticPr fontId="2" type="noConversion"/>
  </si>
  <si>
    <t>제2기산불방지기초과정</t>
    <phoneticPr fontId="2" type="noConversion"/>
  </si>
  <si>
    <t>04.25</t>
    <phoneticPr fontId="2" type="noConversion"/>
  </si>
  <si>
    <t>04.26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</si>
</sst>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\(@\)"/>
    <numFmt numFmtId="177" formatCode="mm&quot;월&quot;\ dd&quot;일&quot;"/>
    <numFmt numFmtId="178" formatCode="mm\/dd"/>
    <numFmt numFmtId="179" formatCode="mm/dd\(aaa\)"/>
    <numFmt numFmtId="180" formatCode="\(aaa&quot;요일&quot;\)"/>
    <numFmt numFmtId="181" formatCode="aaa&quot;요일&quot;"/>
    <numFmt numFmtId="182" formatCode="mm\.dd"/>
  </numFmts>
  <fonts count="45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sz val="11"/>
      <name val="바탕"/>
      <family val="1"/>
      <charset val="129"/>
    </font>
    <font>
      <sz val="11"/>
      <name val="굴림"/>
      <family val="3"/>
      <charset val="129"/>
    </font>
    <font>
      <sz val="14"/>
      <name val="돋움"/>
      <family val="3"/>
      <charset val="129"/>
    </font>
    <font>
      <sz val="16"/>
      <name val="돋움"/>
      <family val="3"/>
      <charset val="129"/>
    </font>
    <font>
      <sz val="11"/>
      <color indexed="9"/>
      <name val="돋움"/>
      <family val="3"/>
      <charset val="129"/>
    </font>
    <font>
      <b/>
      <sz val="18"/>
      <name val="HY헤드라인M"/>
      <family val="1"/>
      <charset val="129"/>
    </font>
    <font>
      <b/>
      <sz val="12"/>
      <name val="돋움"/>
      <family val="3"/>
      <charset val="129"/>
    </font>
    <font>
      <b/>
      <sz val="14"/>
      <name val="돋움"/>
      <family val="3"/>
      <charset val="129"/>
    </font>
    <font>
      <sz val="20"/>
      <color indexed="8"/>
      <name val="HY헤드라인M"/>
      <family val="1"/>
      <charset val="129"/>
    </font>
    <font>
      <sz val="11"/>
      <color indexed="8"/>
      <name val="HY헤드라인M"/>
      <family val="1"/>
      <charset val="129"/>
    </font>
    <font>
      <sz val="36"/>
      <color indexed="8"/>
      <name val="HY헤드라인M"/>
      <family val="1"/>
      <charset val="129"/>
    </font>
    <font>
      <b/>
      <u/>
      <sz val="16"/>
      <name val="HY헤드라인M"/>
      <family val="1"/>
      <charset val="129"/>
    </font>
    <font>
      <sz val="12"/>
      <name val="바탕"/>
      <family val="1"/>
      <charset val="129"/>
    </font>
    <font>
      <b/>
      <sz val="12"/>
      <name val="바탕"/>
      <family val="1"/>
      <charset val="129"/>
    </font>
    <font>
      <sz val="12"/>
      <name val="돋움"/>
      <family val="3"/>
      <charset val="129"/>
    </font>
    <font>
      <b/>
      <sz val="20"/>
      <name val="휴먼둥근헤드라인"/>
      <family val="1"/>
      <charset val="129"/>
    </font>
    <font>
      <b/>
      <sz val="10"/>
      <color indexed="12"/>
      <name val="Arial"/>
      <family val="2"/>
    </font>
    <font>
      <sz val="11"/>
      <color indexed="8"/>
      <name val="굴림"/>
      <family val="3"/>
      <charset val="129"/>
    </font>
    <font>
      <sz val="9"/>
      <name val="돋움"/>
      <family val="3"/>
      <charset val="129"/>
    </font>
    <font>
      <b/>
      <sz val="9"/>
      <name val="돋움"/>
      <family val="3"/>
      <charset val="129"/>
    </font>
    <font>
      <sz val="12"/>
      <name val="휴먼둥근헤드라인"/>
      <family val="1"/>
      <charset val="129"/>
    </font>
    <font>
      <b/>
      <sz val="18"/>
      <name val="돋움"/>
      <family val="3"/>
      <charset val="129"/>
    </font>
    <font>
      <sz val="12"/>
      <color indexed="8"/>
      <name val="바탕"/>
      <family val="1"/>
      <charset val="129"/>
    </font>
    <font>
      <b/>
      <sz val="19"/>
      <name val="HY헤드라인M"/>
      <family val="1"/>
      <charset val="129"/>
    </font>
    <font>
      <sz val="10"/>
      <name val="돋움"/>
      <family val="3"/>
      <charset val="129"/>
    </font>
    <font>
      <sz val="10"/>
      <color indexed="8"/>
      <name val="돋움"/>
      <family val="3"/>
      <charset val="129"/>
    </font>
    <font>
      <sz val="10"/>
      <name val="Arial"/>
      <family val="2"/>
    </font>
    <font>
      <sz val="18"/>
      <name val="휴먼둥근헤드라인"/>
      <family val="1"/>
      <charset val="129"/>
    </font>
    <font>
      <b/>
      <sz val="14"/>
      <name val="바탕"/>
      <family val="1"/>
      <charset val="129"/>
    </font>
    <font>
      <sz val="8"/>
      <name val="맑은 고딕"/>
      <family val="3"/>
      <charset val="129"/>
    </font>
    <font>
      <sz val="9"/>
      <name val="Tahoma"/>
      <family val="2"/>
    </font>
    <font>
      <sz val="18"/>
      <name val="돋움"/>
      <family val="3"/>
      <charset val="129"/>
    </font>
    <font>
      <b/>
      <sz val="28"/>
      <name val="휴먼둥근헤드라인"/>
      <family val="1"/>
      <charset val="129"/>
    </font>
    <font>
      <sz val="11"/>
      <color rgb="FF000000"/>
      <name val="맑은 고딕"/>
      <family val="3"/>
      <charset val="129"/>
      <scheme val="minor"/>
    </font>
    <font>
      <b/>
      <sz val="11"/>
      <color rgb="FF0070C0"/>
      <name val="돋움"/>
      <family val="3"/>
      <charset val="129"/>
    </font>
    <font>
      <sz val="12"/>
      <color rgb="FF000000"/>
      <name val="바탕"/>
      <family val="1"/>
      <charset val="129"/>
    </font>
    <font>
      <b/>
      <sz val="12"/>
      <color rgb="FF000000"/>
      <name val="바탕"/>
      <family val="1"/>
      <charset val="129"/>
    </font>
    <font>
      <b/>
      <sz val="12"/>
      <color theme="1"/>
      <name val="바탕"/>
      <family val="1"/>
      <charset val="129"/>
    </font>
    <font>
      <b/>
      <u/>
      <sz val="18"/>
      <name val="HY헤드라인M"/>
      <family val="1"/>
      <charset val="129"/>
    </font>
    <font>
      <b/>
      <u/>
      <sz val="20"/>
      <name val="HY헤드라인M"/>
      <family val="1"/>
      <charset val="129"/>
    </font>
    <font>
      <b/>
      <sz val="11"/>
      <color theme="1"/>
      <name val="바탕"/>
      <family val="1"/>
      <charset val="129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6FCFE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7" fillId="0" borderId="0">
      <alignment vertical="center"/>
    </xf>
    <xf numFmtId="0" fontId="1" fillId="0" borderId="0">
      <alignment vertical="center"/>
    </xf>
  </cellStyleXfs>
  <cellXfs count="232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13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Protection="1">
      <alignment vertical="center"/>
      <protection locked="0"/>
    </xf>
    <xf numFmtId="0" fontId="18" fillId="0" borderId="0" xfId="0" applyFont="1" applyProtection="1">
      <alignment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0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18" fillId="0" borderId="1" xfId="0" applyFont="1" applyBorder="1" applyAlignment="1">
      <alignment horizontal="center" vertical="center"/>
    </xf>
    <xf numFmtId="0" fontId="20" fillId="0" borderId="0" xfId="0" applyFont="1">
      <alignment vertical="center"/>
    </xf>
    <xf numFmtId="0" fontId="17" fillId="0" borderId="0" xfId="0" applyFont="1">
      <alignment vertical="center"/>
    </xf>
    <xf numFmtId="0" fontId="16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18" fillId="0" borderId="1" xfId="0" applyFont="1" applyBorder="1" applyProtection="1">
      <alignment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left" vertical="center"/>
      <protection locked="0"/>
    </xf>
    <xf numFmtId="0" fontId="5" fillId="0" borderId="1" xfId="0" applyFont="1" applyBorder="1" applyProtection="1">
      <alignment vertical="center"/>
      <protection locked="0"/>
    </xf>
    <xf numFmtId="0" fontId="17" fillId="0" borderId="0" xfId="0" applyFont="1" applyAlignment="1" applyProtection="1">
      <alignment horizontal="left" vertical="center"/>
      <protection locked="0"/>
    </xf>
    <xf numFmtId="0" fontId="17" fillId="0" borderId="0" xfId="0" applyFont="1" applyProtection="1">
      <alignment vertical="center"/>
      <protection locked="0"/>
    </xf>
    <xf numFmtId="0" fontId="17" fillId="0" borderId="0" xfId="0" applyFont="1" applyAlignment="1" applyProtection="1">
      <alignment horizontal="right" vertical="center"/>
      <protection locked="0"/>
    </xf>
    <xf numFmtId="0" fontId="16" fillId="0" borderId="2" xfId="0" applyFont="1" applyBorder="1" applyAlignment="1" applyProtection="1">
      <alignment horizontal="center" vertical="center" wrapText="1"/>
      <protection locked="0"/>
    </xf>
    <xf numFmtId="0" fontId="3" fillId="0" borderId="0" xfId="0" applyFont="1">
      <alignment vertical="center"/>
    </xf>
    <xf numFmtId="0" fontId="21" fillId="0" borderId="1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 applyProtection="1">
      <alignment horizontal="center" vertical="center" wrapText="1"/>
      <protection locked="0"/>
    </xf>
    <xf numFmtId="179" fontId="17" fillId="0" borderId="0" xfId="0" applyNumberFormat="1" applyFont="1" applyAlignment="1" applyProtection="1">
      <alignment horizontal="right" vertical="center"/>
      <protection locked="0"/>
    </xf>
    <xf numFmtId="180" fontId="0" fillId="0" borderId="0" xfId="0" applyNumberFormat="1" applyAlignment="1">
      <alignment horizontal="center" vertical="center"/>
    </xf>
    <xf numFmtId="177" fontId="0" fillId="0" borderId="0" xfId="0" quotePrefix="1" applyNumberFormat="1">
      <alignment vertical="center"/>
    </xf>
    <xf numFmtId="14" fontId="0" fillId="0" borderId="0" xfId="0" applyNumberFormat="1">
      <alignment vertical="center"/>
    </xf>
    <xf numFmtId="0" fontId="10" fillId="0" borderId="0" xfId="0" applyFont="1" applyAlignment="1" applyProtection="1">
      <alignment horizontal="right" vertical="center"/>
      <protection locked="0"/>
    </xf>
    <xf numFmtId="0" fontId="38" fillId="0" borderId="3" xfId="0" applyFont="1" applyBorder="1" applyAlignment="1">
      <alignment horizontal="center" vertical="center"/>
    </xf>
    <xf numFmtId="0" fontId="3" fillId="4" borderId="3" xfId="0" applyFont="1" applyFill="1" applyBorder="1">
      <alignment vertical="center"/>
    </xf>
    <xf numFmtId="0" fontId="0" fillId="4" borderId="0" xfId="0" applyFill="1">
      <alignment vertical="center"/>
    </xf>
    <xf numFmtId="0" fontId="0" fillId="4" borderId="4" xfId="0" applyFill="1" applyBorder="1">
      <alignment vertical="center"/>
    </xf>
    <xf numFmtId="0" fontId="0" fillId="4" borderId="1" xfId="0" applyFill="1" applyBorder="1">
      <alignment vertical="center"/>
    </xf>
    <xf numFmtId="178" fontId="17" fillId="4" borderId="3" xfId="0" applyNumberFormat="1" applyFont="1" applyFill="1" applyBorder="1" applyAlignment="1" applyProtection="1">
      <alignment horizontal="center" vertical="center"/>
      <protection locked="0"/>
    </xf>
    <xf numFmtId="178" fontId="17" fillId="0" borderId="0" xfId="0" applyNumberFormat="1" applyFont="1" applyAlignment="1" applyProtection="1">
      <alignment horizontal="center" vertical="center"/>
      <protection locked="0"/>
    </xf>
    <xf numFmtId="0" fontId="17" fillId="5" borderId="2" xfId="0" applyFont="1" applyFill="1" applyBorder="1" applyAlignment="1" applyProtection="1">
      <alignment horizontal="center" vertical="center" shrinkToFit="1"/>
      <protection locked="0"/>
    </xf>
    <xf numFmtId="181" fontId="17" fillId="5" borderId="6" xfId="0" applyNumberFormat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 shrinkToFit="1"/>
    </xf>
    <xf numFmtId="0" fontId="22" fillId="0" borderId="7" xfId="0" applyFont="1" applyBorder="1" applyAlignment="1">
      <alignment horizontal="center" vertical="center" shrinkToFit="1"/>
    </xf>
    <xf numFmtId="178" fontId="3" fillId="0" borderId="0" xfId="0" applyNumberFormat="1" applyFont="1" applyAlignment="1">
      <alignment horizontal="center" vertical="center"/>
    </xf>
    <xf numFmtId="0" fontId="39" fillId="0" borderId="1" xfId="0" applyFont="1" applyBorder="1" applyAlignment="1">
      <alignment horizontal="center" vertical="center" wrapText="1"/>
    </xf>
    <xf numFmtId="0" fontId="16" fillId="0" borderId="7" xfId="0" applyFont="1" applyBorder="1" applyAlignment="1" applyProtection="1">
      <alignment vertical="center" shrinkToFit="1"/>
      <protection locked="0"/>
    </xf>
    <xf numFmtId="0" fontId="18" fillId="0" borderId="1" xfId="0" applyFont="1" applyBorder="1" applyAlignment="1">
      <alignment horizontal="center" vertical="center" shrinkToFit="1"/>
    </xf>
    <xf numFmtId="181" fontId="17" fillId="5" borderId="9" xfId="0" applyNumberFormat="1" applyFont="1" applyFill="1" applyBorder="1" applyAlignment="1">
      <alignment horizontal="center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center" vertical="center" shrinkToFit="1"/>
      <protection locked="0"/>
    </xf>
    <xf numFmtId="0" fontId="40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justify" vertical="center" wrapText="1"/>
    </xf>
    <xf numFmtId="0" fontId="39" fillId="0" borderId="2" xfId="0" applyFont="1" applyBorder="1" applyAlignment="1">
      <alignment horizontal="center" vertical="center" wrapText="1"/>
    </xf>
    <xf numFmtId="0" fontId="17" fillId="0" borderId="7" xfId="0" applyFont="1" applyBorder="1" applyAlignment="1" applyProtection="1">
      <alignment horizontal="center" vertical="center" shrinkToFit="1"/>
      <protection locked="0"/>
    </xf>
    <xf numFmtId="0" fontId="16" fillId="0" borderId="11" xfId="0" applyFont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>
      <alignment vertical="center" shrinkToFit="1"/>
    </xf>
    <xf numFmtId="0" fontId="17" fillId="5" borderId="1" xfId="0" applyFont="1" applyFill="1" applyBorder="1" applyAlignment="1" applyProtection="1">
      <alignment horizontal="center" vertical="center" shrinkToFit="1"/>
      <protection locked="0"/>
    </xf>
    <xf numFmtId="0" fontId="38" fillId="0" borderId="1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0" fontId="22" fillId="0" borderId="0" xfId="0" applyFont="1" applyAlignment="1">
      <alignment vertical="center" shrinkToFit="1"/>
    </xf>
    <xf numFmtId="0" fontId="23" fillId="0" borderId="0" xfId="0" applyFont="1" applyAlignment="1">
      <alignment vertical="center" shrinkToFit="1"/>
    </xf>
    <xf numFmtId="0" fontId="24" fillId="0" borderId="0" xfId="0" applyFont="1" applyAlignment="1">
      <alignment horizontal="center" vertical="center" shrinkToFit="1"/>
    </xf>
    <xf numFmtId="0" fontId="23" fillId="3" borderId="14" xfId="0" applyFont="1" applyFill="1" applyBorder="1" applyAlignment="1">
      <alignment horizontal="center" vertical="center" shrinkToFit="1"/>
    </xf>
    <xf numFmtId="0" fontId="23" fillId="0" borderId="15" xfId="0" applyFont="1" applyBorder="1" applyAlignment="1">
      <alignment horizontal="center" vertical="center" shrinkToFit="1"/>
    </xf>
    <xf numFmtId="0" fontId="23" fillId="3" borderId="15" xfId="0" applyFont="1" applyFill="1" applyBorder="1" applyAlignment="1">
      <alignment horizontal="center" vertical="center" shrinkToFit="1"/>
    </xf>
    <xf numFmtId="0" fontId="23" fillId="0" borderId="16" xfId="0" applyFont="1" applyBorder="1" applyAlignment="1">
      <alignment horizontal="center" vertical="center" shrinkToFit="1"/>
    </xf>
    <xf numFmtId="0" fontId="23" fillId="3" borderId="17" xfId="0" applyFont="1" applyFill="1" applyBorder="1" applyAlignment="1">
      <alignment horizontal="center" vertical="center" shrinkToFit="1"/>
    </xf>
    <xf numFmtId="0" fontId="23" fillId="3" borderId="1" xfId="0" applyFont="1" applyFill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3" fillId="3" borderId="18" xfId="0" applyFont="1" applyFill="1" applyBorder="1" applyAlignment="1">
      <alignment horizontal="center" vertical="center" shrinkToFit="1"/>
    </xf>
    <xf numFmtId="0" fontId="23" fillId="3" borderId="7" xfId="0" applyFont="1" applyFill="1" applyBorder="1" applyAlignment="1">
      <alignment horizontal="center" vertical="center" shrinkToFit="1"/>
    </xf>
    <xf numFmtId="0" fontId="22" fillId="0" borderId="19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3" fillId="3" borderId="20" xfId="0" applyFont="1" applyFill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23" fillId="3" borderId="21" xfId="0" applyFont="1" applyFill="1" applyBorder="1" applyAlignment="1">
      <alignment horizontal="center" vertical="center" shrinkToFit="1"/>
    </xf>
    <xf numFmtId="0" fontId="22" fillId="0" borderId="22" xfId="0" applyFont="1" applyBorder="1" applyAlignment="1">
      <alignment horizontal="center" vertical="center" shrinkToFit="1"/>
    </xf>
    <xf numFmtId="0" fontId="22" fillId="0" borderId="23" xfId="0" applyFont="1" applyBorder="1" applyAlignment="1">
      <alignment horizontal="center" vertical="center" shrinkToFit="1"/>
    </xf>
    <xf numFmtId="0" fontId="26" fillId="0" borderId="1" xfId="0" applyFont="1" applyBorder="1" applyAlignment="1">
      <alignment horizontal="justify" vertical="center" wrapText="1"/>
    </xf>
    <xf numFmtId="0" fontId="40" fillId="6" borderId="1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 applyProtection="1">
      <alignment vertical="center" shrinkToFit="1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Continuous" vertical="center" shrinkToFit="1"/>
      <protection locked="0"/>
    </xf>
    <xf numFmtId="0" fontId="16" fillId="0" borderId="15" xfId="0" applyFont="1" applyBorder="1" applyAlignment="1" applyProtection="1">
      <alignment horizontal="centerContinuous" vertical="center" shrinkToFit="1"/>
      <protection locked="0"/>
    </xf>
    <xf numFmtId="0" fontId="11" fillId="0" borderId="0" xfId="0" applyFont="1" applyAlignment="1">
      <alignment horizontal="left" vertical="center"/>
    </xf>
    <xf numFmtId="0" fontId="23" fillId="3" borderId="25" xfId="0" applyFont="1" applyFill="1" applyBorder="1" applyAlignment="1">
      <alignment horizontal="center" vertical="center" shrinkToFit="1"/>
    </xf>
    <xf numFmtId="0" fontId="22" fillId="0" borderId="26" xfId="0" applyFont="1" applyBorder="1" applyAlignment="1">
      <alignment horizontal="center" vertical="center" shrinkToFit="1"/>
    </xf>
    <xf numFmtId="0" fontId="22" fillId="0" borderId="27" xfId="0" applyFont="1" applyBorder="1" applyAlignment="1">
      <alignment horizontal="center" vertical="center" shrinkToFit="1"/>
    </xf>
    <xf numFmtId="0" fontId="29" fillId="0" borderId="28" xfId="3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 shrinkToFit="1"/>
    </xf>
    <xf numFmtId="0" fontId="28" fillId="0" borderId="1" xfId="0" applyFont="1" applyBorder="1" applyAlignment="1">
      <alignment horizontal="center" vertical="center" shrinkToFit="1"/>
    </xf>
    <xf numFmtId="49" fontId="28" fillId="0" borderId="2" xfId="0" applyNumberFormat="1" applyFont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left" vertical="center"/>
      <protection locked="0"/>
    </xf>
    <xf numFmtId="0" fontId="15" fillId="0" borderId="6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0" fillId="0" borderId="29" xfId="0" applyFont="1" applyBorder="1" applyAlignment="1" applyProtection="1">
      <alignment horizontal="right" vertical="center"/>
      <protection locked="0"/>
    </xf>
    <xf numFmtId="0" fontId="17" fillId="0" borderId="29" xfId="0" applyFont="1" applyBorder="1" applyAlignment="1">
      <alignment horizontal="right" vertical="center"/>
    </xf>
    <xf numFmtId="181" fontId="17" fillId="5" borderId="30" xfId="0" applyNumberFormat="1" applyFont="1" applyFill="1" applyBorder="1" applyAlignment="1">
      <alignment horizontal="center" vertical="center"/>
    </xf>
    <xf numFmtId="9" fontId="24" fillId="0" borderId="0" xfId="0" applyNumberFormat="1" applyFont="1" applyAlignment="1">
      <alignment vertical="center" shrinkToFit="1"/>
    </xf>
    <xf numFmtId="0" fontId="28" fillId="0" borderId="0" xfId="0" applyFont="1">
      <alignment vertical="center"/>
    </xf>
    <xf numFmtId="0" fontId="24" fillId="0" borderId="0" xfId="0" applyFont="1" applyAlignment="1">
      <alignment vertical="center" shrinkToFit="1"/>
    </xf>
    <xf numFmtId="9" fontId="18" fillId="0" borderId="0" xfId="1" applyFont="1">
      <alignment vertical="center"/>
    </xf>
    <xf numFmtId="182" fontId="32" fillId="0" borderId="1" xfId="0" applyNumberFormat="1" applyFont="1" applyBorder="1" applyAlignment="1" applyProtection="1">
      <alignment horizontal="center" vertical="center"/>
      <protection locked="0"/>
    </xf>
    <xf numFmtId="182" fontId="32" fillId="0" borderId="12" xfId="0" applyNumberFormat="1" applyFont="1" applyBorder="1" applyAlignment="1" applyProtection="1">
      <alignment horizontal="center" vertical="center"/>
      <protection locked="0"/>
    </xf>
    <xf numFmtId="49" fontId="32" fillId="0" borderId="10" xfId="0" applyNumberFormat="1" applyFont="1" applyBorder="1" applyAlignment="1" applyProtection="1">
      <alignment horizontal="center" vertical="center"/>
      <protection locked="0"/>
    </xf>
    <xf numFmtId="180" fontId="6" fillId="0" borderId="1" xfId="0" applyNumberFormat="1" applyFont="1" applyBorder="1" applyAlignment="1">
      <alignment horizontal="center" vertical="center"/>
    </xf>
    <xf numFmtId="180" fontId="6" fillId="0" borderId="4" xfId="0" applyNumberFormat="1" applyFont="1" applyBorder="1" applyAlignment="1">
      <alignment horizontal="center" vertical="center"/>
    </xf>
    <xf numFmtId="0" fontId="17" fillId="7" borderId="1" xfId="0" applyFont="1" applyFill="1" applyBorder="1" applyAlignment="1" applyProtection="1">
      <alignment horizontal="center" vertical="center" shrinkToFit="1"/>
      <protection locked="0"/>
    </xf>
    <xf numFmtId="0" fontId="16" fillId="7" borderId="1" xfId="0" applyFont="1" applyFill="1" applyBorder="1" applyAlignment="1" applyProtection="1">
      <alignment horizontal="center" vertical="center" shrinkToFit="1"/>
      <protection locked="0"/>
    </xf>
    <xf numFmtId="0" fontId="16" fillId="7" borderId="1" xfId="0" applyFont="1" applyFill="1" applyBorder="1" applyAlignment="1" applyProtection="1">
      <alignment vertical="center" shrinkToFit="1"/>
      <protection locked="0"/>
    </xf>
    <xf numFmtId="0" fontId="16" fillId="7" borderId="2" xfId="0" applyFont="1" applyFill="1" applyBorder="1" applyAlignment="1" applyProtection="1">
      <alignment horizontal="center" vertical="center" shrinkToFit="1"/>
      <protection locked="0"/>
    </xf>
    <xf numFmtId="0" fontId="22" fillId="0" borderId="1" xfId="0" applyFont="1" applyBorder="1" applyAlignment="1">
      <alignment horizontal="center" vertical="center"/>
    </xf>
    <xf numFmtId="0" fontId="3" fillId="0" borderId="22" xfId="0" applyFont="1" applyBorder="1" applyAlignment="1" applyProtection="1">
      <alignment horizontal="center" vertical="center"/>
      <protection locked="0"/>
    </xf>
    <xf numFmtId="0" fontId="34" fillId="0" borderId="28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 shrinkToFit="1"/>
    </xf>
    <xf numFmtId="49" fontId="17" fillId="5" borderId="8" xfId="0" applyNumberFormat="1" applyFont="1" applyFill="1" applyBorder="1" applyAlignment="1">
      <alignment horizontal="center" vertical="center"/>
    </xf>
    <xf numFmtId="49" fontId="17" fillId="5" borderId="5" xfId="0" applyNumberFormat="1" applyFont="1" applyFill="1" applyBorder="1" applyAlignment="1">
      <alignment horizontal="center" vertical="center"/>
    </xf>
    <xf numFmtId="0" fontId="17" fillId="6" borderId="1" xfId="0" applyFont="1" applyFill="1" applyBorder="1" applyAlignment="1" applyProtection="1">
      <alignment horizontal="center" vertical="center" shrinkToFit="1"/>
      <protection locked="0"/>
    </xf>
    <xf numFmtId="0" fontId="41" fillId="0" borderId="22" xfId="0" applyFont="1" applyBorder="1" applyAlignment="1">
      <alignment horizontal="center" vertical="center" wrapText="1" shrinkToFit="1"/>
    </xf>
    <xf numFmtId="176" fontId="41" fillId="0" borderId="4" xfId="0" applyNumberFormat="1" applyFont="1" applyBorder="1" applyAlignment="1">
      <alignment horizontal="center" vertical="center" shrinkToFit="1"/>
    </xf>
    <xf numFmtId="0" fontId="17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42" fillId="0" borderId="0" xfId="0" applyFont="1" applyAlignment="1" applyProtection="1">
      <alignment horizontal="center" vertical="center"/>
      <protection locked="0"/>
    </xf>
    <xf numFmtId="0" fontId="16" fillId="0" borderId="15" xfId="0" applyFont="1" applyBorder="1" applyAlignment="1" applyProtection="1">
      <alignment horizontal="center" vertical="center" shrinkToFit="1"/>
      <protection locked="0"/>
    </xf>
    <xf numFmtId="0" fontId="16" fillId="0" borderId="1" xfId="0" applyFont="1" applyBorder="1" applyAlignment="1" applyProtection="1">
      <alignment horizontal="center" vertical="center" shrinkToFit="1"/>
      <protection locked="0"/>
    </xf>
    <xf numFmtId="0" fontId="16" fillId="0" borderId="16" xfId="0" applyFont="1" applyBorder="1" applyAlignment="1" applyProtection="1">
      <alignment horizontal="center" vertical="center" shrinkToFit="1"/>
      <protection locked="0"/>
    </xf>
    <xf numFmtId="0" fontId="16" fillId="0" borderId="2" xfId="0" applyFont="1" applyBorder="1" applyAlignment="1" applyProtection="1">
      <alignment horizontal="center" vertical="center" shrinkToFit="1"/>
      <protection locked="0"/>
    </xf>
    <xf numFmtId="0" fontId="16" fillId="0" borderId="15" xfId="0" applyFont="1" applyBorder="1" applyAlignment="1" applyProtection="1">
      <alignment horizontal="center" vertical="center" wrapText="1" shrinkToFit="1"/>
      <protection locked="0"/>
    </xf>
    <xf numFmtId="0" fontId="16" fillId="0" borderId="22" xfId="0" applyFont="1" applyBorder="1" applyAlignment="1" applyProtection="1">
      <alignment horizontal="center" vertical="center" shrinkToFit="1"/>
      <protection locked="0"/>
    </xf>
    <xf numFmtId="0" fontId="16" fillId="0" borderId="4" xfId="0" applyFont="1" applyBorder="1" applyAlignment="1" applyProtection="1">
      <alignment horizontal="center" vertical="center" shrinkToFit="1"/>
      <protection locked="0"/>
    </xf>
    <xf numFmtId="0" fontId="16" fillId="0" borderId="18" xfId="0" applyFont="1" applyBorder="1" applyAlignment="1" applyProtection="1">
      <alignment horizontal="center" vertical="center" shrinkToFit="1"/>
      <protection locked="0"/>
    </xf>
    <xf numFmtId="0" fontId="16" fillId="0" borderId="7" xfId="0" applyFont="1" applyBorder="1" applyAlignment="1" applyProtection="1">
      <alignment horizontal="center" vertical="center" shrinkToFit="1"/>
      <protection locked="0"/>
    </xf>
    <xf numFmtId="0" fontId="16" fillId="6" borderId="17" xfId="0" applyFont="1" applyFill="1" applyBorder="1" applyAlignment="1" applyProtection="1">
      <alignment horizontal="center" vertical="center" shrinkToFit="1"/>
      <protection locked="0"/>
    </xf>
    <xf numFmtId="0" fontId="16" fillId="6" borderId="1" xfId="0" applyFont="1" applyFill="1" applyBorder="1" applyAlignment="1" applyProtection="1">
      <alignment horizontal="center" vertical="center" shrinkToFit="1"/>
      <protection locked="0"/>
    </xf>
    <xf numFmtId="0" fontId="17" fillId="5" borderId="17" xfId="0" applyFont="1" applyFill="1" applyBorder="1" applyAlignment="1" applyProtection="1">
      <alignment horizontal="center" vertical="center" shrinkToFit="1"/>
      <protection locked="0"/>
    </xf>
    <xf numFmtId="0" fontId="17" fillId="5" borderId="1" xfId="0" applyFont="1" applyFill="1" applyBorder="1" applyAlignment="1" applyProtection="1">
      <alignment horizontal="center" vertical="center" shrinkToFit="1"/>
      <protection locked="0"/>
    </xf>
    <xf numFmtId="0" fontId="16" fillId="0" borderId="14" xfId="0" applyFont="1" applyBorder="1" applyAlignment="1" applyProtection="1">
      <alignment horizontal="center" vertical="center" shrinkToFit="1"/>
      <protection locked="0"/>
    </xf>
    <xf numFmtId="0" fontId="16" fillId="0" borderId="17" xfId="0" applyFont="1" applyBorder="1" applyAlignment="1" applyProtection="1">
      <alignment horizontal="center" vertical="center" shrinkToFit="1"/>
      <protection locked="0"/>
    </xf>
    <xf numFmtId="0" fontId="17" fillId="0" borderId="31" xfId="0" applyFont="1" applyBorder="1" applyAlignment="1" applyProtection="1">
      <alignment horizontal="left" vertical="center" shrinkToFit="1"/>
      <protection locked="0"/>
    </xf>
    <xf numFmtId="0" fontId="16" fillId="0" borderId="17" xfId="0" applyFont="1" applyBorder="1" applyAlignment="1" applyProtection="1">
      <alignment horizontal="center" vertical="center" wrapText="1" shrinkToFit="1"/>
      <protection locked="0"/>
    </xf>
    <xf numFmtId="0" fontId="16" fillId="0" borderId="21" xfId="0" applyFont="1" applyBorder="1" applyAlignment="1" applyProtection="1">
      <alignment horizontal="center" vertical="center" wrapText="1" shrinkToFit="1"/>
      <protection locked="0"/>
    </xf>
    <xf numFmtId="0" fontId="16" fillId="0" borderId="32" xfId="0" applyFont="1" applyBorder="1" applyAlignment="1" applyProtection="1">
      <alignment horizontal="center" vertical="center" wrapText="1" shrinkToFit="1"/>
      <protection locked="0"/>
    </xf>
    <xf numFmtId="0" fontId="16" fillId="0" borderId="20" xfId="0" applyFont="1" applyBorder="1" applyAlignment="1" applyProtection="1">
      <alignment horizontal="center" vertical="center" wrapText="1" shrinkToFit="1"/>
      <protection locked="0"/>
    </xf>
    <xf numFmtId="0" fontId="44" fillId="0" borderId="22" xfId="0" applyFont="1" applyBorder="1" applyAlignment="1">
      <alignment horizontal="center" vertical="center"/>
    </xf>
    <xf numFmtId="0" fontId="44" fillId="0" borderId="4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0" borderId="29" xfId="0" applyFont="1" applyBorder="1" applyAlignment="1">
      <alignment horizontal="center" vertical="center"/>
    </xf>
    <xf numFmtId="0" fontId="41" fillId="0" borderId="22" xfId="0" applyFont="1" applyBorder="1" applyAlignment="1">
      <alignment horizontal="center" vertical="center"/>
    </xf>
    <xf numFmtId="0" fontId="41" fillId="0" borderId="4" xfId="0" applyFont="1" applyBorder="1" applyAlignment="1">
      <alignment horizontal="center" vertical="center"/>
    </xf>
    <xf numFmtId="20" fontId="17" fillId="0" borderId="24" xfId="0" applyNumberFormat="1" applyFont="1" applyBorder="1" applyAlignment="1">
      <alignment horizontal="center" vertical="center" wrapText="1"/>
    </xf>
    <xf numFmtId="20" fontId="17" fillId="0" borderId="9" xfId="0" applyNumberFormat="1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5" borderId="5" xfId="0" applyFont="1" applyFill="1" applyBorder="1" applyAlignment="1">
      <alignment horizontal="center" vertical="center"/>
    </xf>
    <xf numFmtId="0" fontId="16" fillId="5" borderId="30" xfId="0" applyFont="1" applyFill="1" applyBorder="1" applyAlignment="1">
      <alignment horizontal="center" vertical="center"/>
    </xf>
    <xf numFmtId="0" fontId="44" fillId="0" borderId="22" xfId="0" applyFont="1" applyBorder="1" applyAlignment="1">
      <alignment horizontal="center" vertical="center" wrapText="1" shrinkToFit="1"/>
    </xf>
    <xf numFmtId="0" fontId="44" fillId="0" borderId="4" xfId="0" applyFont="1" applyBorder="1" applyAlignment="1">
      <alignment horizontal="center" vertical="center" wrapText="1" shrinkToFit="1"/>
    </xf>
    <xf numFmtId="0" fontId="44" fillId="0" borderId="22" xfId="0" applyFont="1" applyBorder="1" applyAlignment="1" applyProtection="1">
      <alignment horizontal="center" vertical="center" wrapText="1" shrinkToFit="1"/>
      <protection locked="0"/>
    </xf>
    <xf numFmtId="0" fontId="44" fillId="0" borderId="4" xfId="0" applyFont="1" applyBorder="1" applyAlignment="1" applyProtection="1">
      <alignment horizontal="center" vertical="center" wrapText="1" shrinkToFit="1"/>
      <protection locked="0"/>
    </xf>
    <xf numFmtId="0" fontId="41" fillId="0" borderId="22" xfId="0" applyFont="1" applyBorder="1" applyAlignment="1">
      <alignment horizontal="center" vertical="center" shrinkToFit="1"/>
    </xf>
    <xf numFmtId="0" fontId="41" fillId="0" borderId="4" xfId="0" quotePrefix="1" applyFont="1" applyBorder="1" applyAlignment="1">
      <alignment horizontal="center" vertical="center" shrinkToFit="1"/>
    </xf>
    <xf numFmtId="0" fontId="44" fillId="6" borderId="22" xfId="0" applyFont="1" applyFill="1" applyBorder="1" applyAlignment="1">
      <alignment horizontal="center" vertical="center" shrinkToFit="1"/>
    </xf>
    <xf numFmtId="0" fontId="44" fillId="6" borderId="4" xfId="0" quotePrefix="1" applyFont="1" applyFill="1" applyBorder="1" applyAlignment="1">
      <alignment horizontal="center" vertical="center" shrinkToFit="1"/>
    </xf>
    <xf numFmtId="0" fontId="41" fillId="0" borderId="22" xfId="0" applyFont="1" applyBorder="1" applyAlignment="1" applyProtection="1">
      <alignment horizontal="center" vertical="center" wrapText="1" shrinkToFit="1"/>
      <protection locked="0"/>
    </xf>
    <xf numFmtId="0" fontId="41" fillId="0" borderId="4" xfId="0" quotePrefix="1" applyFont="1" applyBorder="1" applyAlignment="1" applyProtection="1">
      <alignment horizontal="center" vertical="center" wrapText="1" shrinkToFit="1"/>
      <protection locked="0"/>
    </xf>
    <xf numFmtId="20" fontId="17" fillId="0" borderId="1" xfId="0" applyNumberFormat="1" applyFont="1" applyBorder="1" applyAlignment="1">
      <alignment horizontal="center" vertical="center" wrapText="1"/>
    </xf>
    <xf numFmtId="20" fontId="17" fillId="0" borderId="1" xfId="0" applyNumberFormat="1" applyFont="1" applyBorder="1" applyAlignment="1">
      <alignment horizontal="center" vertical="center"/>
    </xf>
    <xf numFmtId="0" fontId="44" fillId="0" borderId="22" xfId="0" applyFont="1" applyBorder="1" applyAlignment="1">
      <alignment horizontal="center" vertical="center" shrinkToFit="1"/>
    </xf>
    <xf numFmtId="0" fontId="44" fillId="0" borderId="4" xfId="0" quotePrefix="1" applyFont="1" applyBorder="1" applyAlignment="1">
      <alignment horizontal="center" vertical="center" shrinkToFit="1"/>
    </xf>
    <xf numFmtId="0" fontId="44" fillId="0" borderId="35" xfId="0" applyFont="1" applyBorder="1" applyAlignment="1">
      <alignment horizontal="center" vertical="center"/>
    </xf>
    <xf numFmtId="0" fontId="44" fillId="0" borderId="36" xfId="0" applyFont="1" applyBorder="1" applyAlignment="1">
      <alignment horizontal="center" vertical="center"/>
    </xf>
    <xf numFmtId="0" fontId="43" fillId="0" borderId="24" xfId="0" applyFont="1" applyBorder="1" applyAlignment="1">
      <alignment horizontal="center" vertical="center"/>
    </xf>
    <xf numFmtId="0" fontId="43" fillId="0" borderId="34" xfId="0" applyFont="1" applyBorder="1" applyAlignment="1">
      <alignment horizontal="center" vertical="center"/>
    </xf>
    <xf numFmtId="0" fontId="43" fillId="0" borderId="35" xfId="0" applyFont="1" applyBorder="1" applyAlignment="1">
      <alignment horizontal="center" vertical="center"/>
    </xf>
    <xf numFmtId="0" fontId="10" fillId="0" borderId="6" xfId="0" applyFont="1" applyBorder="1" applyAlignment="1" applyProtection="1">
      <alignment horizontal="left" vertical="center"/>
      <protection locked="0"/>
    </xf>
    <xf numFmtId="20" fontId="17" fillId="0" borderId="12" xfId="0" applyNumberFormat="1" applyFont="1" applyBorder="1" applyAlignment="1">
      <alignment horizontal="center" vertical="center" wrapText="1"/>
    </xf>
    <xf numFmtId="20" fontId="17" fillId="0" borderId="12" xfId="0" applyNumberFormat="1" applyFont="1" applyBorder="1" applyAlignment="1">
      <alignment horizontal="center" vertical="center"/>
    </xf>
    <xf numFmtId="0" fontId="17" fillId="0" borderId="33" xfId="0" applyFont="1" applyBorder="1" applyAlignment="1">
      <alignment horizontal="left" vertical="center" shrinkToFit="1"/>
    </xf>
    <xf numFmtId="0" fontId="17" fillId="0" borderId="31" xfId="0" applyFont="1" applyBorder="1" applyAlignment="1">
      <alignment horizontal="left" vertical="center" shrinkToFit="1"/>
    </xf>
    <xf numFmtId="9" fontId="24" fillId="0" borderId="0" xfId="0" applyNumberFormat="1" applyFont="1" applyAlignment="1">
      <alignment horizontal="center" vertical="center" shrinkToFit="1"/>
    </xf>
    <xf numFmtId="0" fontId="24" fillId="0" borderId="0" xfId="0" applyFont="1" applyAlignment="1">
      <alignment horizontal="center" vertical="center" shrinkToFit="1"/>
    </xf>
    <xf numFmtId="0" fontId="25" fillId="4" borderId="0" xfId="0" applyFont="1" applyFill="1" applyAlignment="1">
      <alignment horizontal="center" vertical="center" shrinkToFit="1"/>
    </xf>
    <xf numFmtId="0" fontId="25" fillId="4" borderId="0" xfId="0" applyFont="1" applyFill="1" applyAlignment="1">
      <alignment horizontal="left" vertical="center" shrinkToFit="1"/>
    </xf>
    <xf numFmtId="0" fontId="11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 shrinkToFit="1"/>
    </xf>
    <xf numFmtId="0" fontId="31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 shrinkToFit="1"/>
    </xf>
    <xf numFmtId="9" fontId="36" fillId="0" borderId="0" xfId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32" fillId="0" borderId="1" xfId="0" applyFont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</cellXfs>
  <cellStyles count="10">
    <cellStyle name="백분율" xfId="1" builtinId="5"/>
    <cellStyle name="표준" xfId="0" builtinId="0"/>
    <cellStyle name="표준 10" xfId="2" xr:uid="{00000000-0005-0000-0000-000002000000}"/>
    <cellStyle name="표준 2" xfId="3" xr:uid="{00000000-0005-0000-0000-000003000000}"/>
    <cellStyle name="표준 3" xfId="4" xr:uid="{00000000-0005-0000-0000-000004000000}"/>
    <cellStyle name="표준 5" xfId="5" xr:uid="{00000000-0005-0000-0000-000005000000}"/>
    <cellStyle name="표준 6" xfId="6" xr:uid="{00000000-0005-0000-0000-000006000000}"/>
    <cellStyle name="표준 8" xfId="7" xr:uid="{00000000-0005-0000-0000-000007000000}"/>
    <cellStyle name="표준 8 2" xfId="8" xr:uid="{00000000-0005-0000-0000-000008000000}"/>
    <cellStyle name="표준 9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Drop" dropStyle="combo" dx="22" fmlaLink="$B$6" fmlaRange="$B$21:$B$47" noThreeD="1" sel="3" val="2"/>
</file>

<file path=xl/ctrlProps/ctrlProp2.xml><?xml version="1.0" encoding="utf-8"?>
<formControlPr xmlns="http://schemas.microsoft.com/office/spreadsheetml/2009/9/main" objectType="Drop" dropStyle="combo" dx="22" fmlaLink="$B$7" fmlaRange="$B$9:$B$19" noThreeD="1" sel="4" val="0"/>
</file>

<file path=xl/ctrlProps/ctrlProp3.xml><?xml version="1.0" encoding="utf-8"?>
<formControlPr xmlns="http://schemas.microsoft.com/office/spreadsheetml/2009/9/main" objectType="Drop" dropStyle="combo" dx="22" fmlaLink="$D$6" fmlaRange="$B$21:$B$47" noThreeD="1" sel="20" val="19"/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</xdr:row>
          <xdr:rowOff>47625</xdr:rowOff>
        </xdr:from>
        <xdr:to>
          <xdr:col>1</xdr:col>
          <xdr:colOff>1085850</xdr:colOff>
          <xdr:row>5</xdr:row>
          <xdr:rowOff>276225</xdr:rowOff>
        </xdr:to>
        <xdr:sp macro="" textlink="">
          <xdr:nvSpPr>
            <xdr:cNvPr id="12291" name="Drop Down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0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</xdr:row>
          <xdr:rowOff>66675</xdr:rowOff>
        </xdr:from>
        <xdr:to>
          <xdr:col>1</xdr:col>
          <xdr:colOff>1085850</xdr:colOff>
          <xdr:row>6</xdr:row>
          <xdr:rowOff>333375</xdr:rowOff>
        </xdr:to>
        <xdr:sp macro="" textlink="">
          <xdr:nvSpPr>
            <xdr:cNvPr id="12292" name="Drop Down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0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5</xdr:row>
          <xdr:rowOff>47625</xdr:rowOff>
        </xdr:from>
        <xdr:to>
          <xdr:col>3</xdr:col>
          <xdr:colOff>752475</xdr:colOff>
          <xdr:row>5</xdr:row>
          <xdr:rowOff>295275</xdr:rowOff>
        </xdr:to>
        <xdr:sp macro="" textlink="">
          <xdr:nvSpPr>
            <xdr:cNvPr id="12302" name="Drop Down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0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53</xdr:row>
      <xdr:rowOff>66675</xdr:rowOff>
    </xdr:from>
    <xdr:to>
      <xdr:col>4</xdr:col>
      <xdr:colOff>0</xdr:colOff>
      <xdr:row>59</xdr:row>
      <xdr:rowOff>38100</xdr:rowOff>
    </xdr:to>
    <xdr:grpSp>
      <xdr:nvGrpSpPr>
        <xdr:cNvPr id="53097" name="Group 66">
          <a:extLst>
            <a:ext uri="{FF2B5EF4-FFF2-40B4-BE49-F238E27FC236}">
              <a16:creationId xmlns:a16="http://schemas.microsoft.com/office/drawing/2014/main" id="{00000000-0008-0000-0500-000069CF0000}"/>
            </a:ext>
          </a:extLst>
        </xdr:cNvPr>
        <xdr:cNvGrpSpPr>
          <a:grpSpLocks/>
        </xdr:cNvGrpSpPr>
      </xdr:nvGrpSpPr>
      <xdr:grpSpPr bwMode="auto">
        <a:xfrm>
          <a:off x="981075" y="11753850"/>
          <a:ext cx="4514850" cy="1371600"/>
          <a:chOff x="799" y="748"/>
          <a:chExt cx="2812" cy="1089"/>
        </a:xfrm>
      </xdr:grpSpPr>
      <xdr:sp macro="" textlink="">
        <xdr:nvSpPr>
          <xdr:cNvPr id="53106" name="Rectangle 67">
            <a:extLst>
              <a:ext uri="{FF2B5EF4-FFF2-40B4-BE49-F238E27FC236}">
                <a16:creationId xmlns:a16="http://schemas.microsoft.com/office/drawing/2014/main" id="{00000000-0008-0000-0500-000072CF0000}"/>
              </a:ext>
            </a:extLst>
          </xdr:cNvPr>
          <xdr:cNvSpPr>
            <a:spLocks noChangeArrowheads="1"/>
          </xdr:cNvSpPr>
        </xdr:nvSpPr>
        <xdr:spPr bwMode="auto">
          <a:xfrm>
            <a:off x="799" y="890"/>
            <a:ext cx="2812" cy="947"/>
          </a:xfrm>
          <a:prstGeom prst="rect">
            <a:avLst/>
          </a:prstGeom>
          <a:noFill/>
          <a:ln w="190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grpSp>
        <xdr:nvGrpSpPr>
          <xdr:cNvPr id="53107" name="Group 68">
            <a:extLst>
              <a:ext uri="{FF2B5EF4-FFF2-40B4-BE49-F238E27FC236}">
                <a16:creationId xmlns:a16="http://schemas.microsoft.com/office/drawing/2014/main" id="{00000000-0008-0000-0500-000073CF0000}"/>
              </a:ext>
            </a:extLst>
          </xdr:cNvPr>
          <xdr:cNvGrpSpPr>
            <a:grpSpLocks/>
          </xdr:cNvGrpSpPr>
        </xdr:nvGrpSpPr>
        <xdr:grpSpPr bwMode="auto">
          <a:xfrm>
            <a:off x="1459" y="748"/>
            <a:ext cx="1477" cy="349"/>
            <a:chOff x="1474" y="618"/>
            <a:chExt cx="1406" cy="334"/>
          </a:xfrm>
        </xdr:grpSpPr>
        <xdr:grpSp>
          <xdr:nvGrpSpPr>
            <xdr:cNvPr id="53108" name="Group 69">
              <a:extLst>
                <a:ext uri="{FF2B5EF4-FFF2-40B4-BE49-F238E27FC236}">
                  <a16:creationId xmlns:a16="http://schemas.microsoft.com/office/drawing/2014/main" id="{00000000-0008-0000-0500-000074CF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565" y="894"/>
              <a:ext cx="1229" cy="58"/>
              <a:chOff x="540" y="2676"/>
              <a:chExt cx="1034" cy="144"/>
            </a:xfrm>
          </xdr:grpSpPr>
          <xdr:sp macro="" textlink="">
            <xdr:nvSpPr>
              <xdr:cNvPr id="53110" name="AutoShape 70">
                <a:extLst>
                  <a:ext uri="{FF2B5EF4-FFF2-40B4-BE49-F238E27FC236}">
                    <a16:creationId xmlns:a16="http://schemas.microsoft.com/office/drawing/2014/main" id="{00000000-0008-0000-0500-000076CF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40" y="2676"/>
                <a:ext cx="44" cy="144"/>
              </a:xfrm>
              <a:prstGeom prst="roundRect">
                <a:avLst>
                  <a:gd name="adj" fmla="val 50000"/>
                </a:avLst>
              </a:prstGeom>
              <a:solidFill>
                <a:srgbClr val="CCFFFF"/>
              </a:solidFill>
              <a:ln w="19050" algn="ctr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53111" name="AutoShape 71">
                <a:extLst>
                  <a:ext uri="{FF2B5EF4-FFF2-40B4-BE49-F238E27FC236}">
                    <a16:creationId xmlns:a16="http://schemas.microsoft.com/office/drawing/2014/main" id="{00000000-0008-0000-0500-000077CF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530" y="2676"/>
                <a:ext cx="44" cy="144"/>
              </a:xfrm>
              <a:prstGeom prst="roundRect">
                <a:avLst>
                  <a:gd name="adj" fmla="val 50000"/>
                </a:avLst>
              </a:prstGeom>
              <a:solidFill>
                <a:srgbClr val="CCFFFF"/>
              </a:solidFill>
              <a:ln w="19050" algn="ctr">
                <a:solidFill>
                  <a:srgbClr val="000000"/>
                </a:solidFill>
                <a:round/>
                <a:headEnd/>
                <a:tailEnd/>
              </a:ln>
            </xdr:spPr>
          </xdr:sp>
        </xdr:grpSp>
        <xdr:sp macro="" textlink="">
          <xdr:nvSpPr>
            <xdr:cNvPr id="11336" name="Rectangle 72">
              <a:extLst>
                <a:ext uri="{FF2B5EF4-FFF2-40B4-BE49-F238E27FC236}">
                  <a16:creationId xmlns:a16="http://schemas.microsoft.com/office/drawing/2014/main" id="{00000000-0008-0000-0500-0000482C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473" y="618"/>
              <a:ext cx="1406" cy="268"/>
            </a:xfrm>
            <a:prstGeom prst="rect">
              <a:avLst/>
            </a:prstGeom>
            <a:solidFill>
              <a:srgbClr val="CCFFFF"/>
            </a:solidFill>
            <a:ln w="19050" algn="ctr">
              <a:solidFill>
                <a:srgbClr val="000000"/>
              </a:solidFill>
              <a:miter lim="800000"/>
              <a:headEnd/>
              <a:tailEnd/>
            </a:ln>
            <a:effectLst/>
          </xdr:spPr>
          <xdr:txBody>
            <a:bodyPr vertOverflow="clip" wrap="square" lIns="91440" tIns="45720" rIns="91440" bIns="45720" anchor="t" upright="1"/>
            <a:lstStyle/>
            <a:p>
              <a:pPr algn="ctr" rtl="0">
                <a:lnSpc>
                  <a:spcPts val="2100"/>
                </a:lnSpc>
                <a:defRPr sz="1000"/>
              </a:pPr>
              <a:r>
                <a:rPr lang="ko-KR" altLang="en-US" sz="1800" b="0" i="0" strike="noStrike">
                  <a:solidFill>
                    <a:srgbClr val="000000"/>
                  </a:solidFill>
                  <a:latin typeface="휴먼둥근헤드라인"/>
                  <a:ea typeface="휴먼둥근헤드라인"/>
                </a:rPr>
                <a:t>교   육   안   내</a:t>
              </a:r>
              <a:endParaRPr lang="ko-KR" altLang="en-US" sz="1800" b="0" i="0" strike="noStrike">
                <a:solidFill>
                  <a:srgbClr val="000000"/>
                </a:solidFill>
                <a:latin typeface="HY헤드라인M"/>
                <a:ea typeface="HY헤드라인M"/>
              </a:endParaRPr>
            </a:p>
            <a:p>
              <a:pPr algn="ctr" rtl="0">
                <a:lnSpc>
                  <a:spcPts val="2000"/>
                </a:lnSpc>
                <a:defRPr sz="1000"/>
              </a:pPr>
              <a:endParaRPr lang="ko-KR" altLang="en-US" sz="1800" b="0" i="0" strike="noStrike">
                <a:solidFill>
                  <a:srgbClr val="000000"/>
                </a:solidFill>
                <a:latin typeface="HY헤드라인M"/>
                <a:ea typeface="HY헤드라인M"/>
              </a:endParaRPr>
            </a:p>
          </xdr:txBody>
        </xdr:sp>
      </xdr:grpSp>
    </xdr:grpSp>
    <xdr:clientData/>
  </xdr:twoCellAnchor>
  <xdr:twoCellAnchor>
    <xdr:from>
      <xdr:col>1</xdr:col>
      <xdr:colOff>666750</xdr:colOff>
      <xdr:row>64</xdr:row>
      <xdr:rowOff>133350</xdr:rowOff>
    </xdr:from>
    <xdr:to>
      <xdr:col>3</xdr:col>
      <xdr:colOff>1000125</xdr:colOff>
      <xdr:row>70</xdr:row>
      <xdr:rowOff>85725</xdr:rowOff>
    </xdr:to>
    <xdr:sp macro="" textlink="">
      <xdr:nvSpPr>
        <xdr:cNvPr id="53098" name="Rectangle 76">
          <a:extLst>
            <a:ext uri="{FF2B5EF4-FFF2-40B4-BE49-F238E27FC236}">
              <a16:creationId xmlns:a16="http://schemas.microsoft.com/office/drawing/2014/main" id="{00000000-0008-0000-0500-00006ACF0000}"/>
            </a:ext>
          </a:extLst>
        </xdr:cNvPr>
        <xdr:cNvSpPr>
          <a:spLocks noChangeArrowheads="1"/>
        </xdr:cNvSpPr>
      </xdr:nvSpPr>
      <xdr:spPr bwMode="auto">
        <a:xfrm>
          <a:off x="1285875" y="14077950"/>
          <a:ext cx="3838575" cy="1714500"/>
        </a:xfrm>
        <a:prstGeom prst="rect">
          <a:avLst/>
        </a:prstGeom>
        <a:noFill/>
        <a:ln w="254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876300</xdr:colOff>
      <xdr:row>76</xdr:row>
      <xdr:rowOff>47625</xdr:rowOff>
    </xdr:from>
    <xdr:to>
      <xdr:col>3</xdr:col>
      <xdr:colOff>1019175</xdr:colOff>
      <xdr:row>83</xdr:row>
      <xdr:rowOff>95250</xdr:rowOff>
    </xdr:to>
    <xdr:grpSp>
      <xdr:nvGrpSpPr>
        <xdr:cNvPr id="53099" name="그룹 14">
          <a:extLst>
            <a:ext uri="{FF2B5EF4-FFF2-40B4-BE49-F238E27FC236}">
              <a16:creationId xmlns:a16="http://schemas.microsoft.com/office/drawing/2014/main" id="{00000000-0008-0000-0500-00006BCF0000}"/>
            </a:ext>
          </a:extLst>
        </xdr:cNvPr>
        <xdr:cNvGrpSpPr>
          <a:grpSpLocks/>
        </xdr:cNvGrpSpPr>
      </xdr:nvGrpSpPr>
      <xdr:grpSpPr bwMode="auto">
        <a:xfrm>
          <a:off x="1495425" y="16849725"/>
          <a:ext cx="3648075" cy="1247775"/>
          <a:chOff x="3277743" y="2707529"/>
          <a:chExt cx="3063897" cy="1105853"/>
        </a:xfrm>
      </xdr:grpSpPr>
      <xdr:sp macro="" textlink="">
        <xdr:nvSpPr>
          <xdr:cNvPr id="19" name="Rectangle 75">
            <a:extLst>
              <a:ext uri="{FF2B5EF4-FFF2-40B4-BE49-F238E27FC236}">
                <a16:creationId xmlns:a16="http://schemas.microsoft.com/office/drawing/2014/main" id="{00000000-0008-0000-0500-000013000000}"/>
              </a:ext>
            </a:extLst>
          </xdr:cNvPr>
          <xdr:cNvSpPr>
            <a:spLocks noChangeArrowheads="1"/>
          </xdr:cNvSpPr>
        </xdr:nvSpPr>
        <xdr:spPr bwMode="auto">
          <a:xfrm>
            <a:off x="3709728" y="3306884"/>
            <a:ext cx="2559914" cy="506498"/>
          </a:xfrm>
          <a:prstGeom prst="rect">
            <a:avLst/>
          </a:prstGeom>
          <a:solidFill>
            <a:srgbClr val="FFFFFF"/>
          </a:solidFill>
          <a:ln w="9525" algn="ctr">
            <a:noFill/>
            <a:miter lim="800000"/>
            <a:headEnd/>
            <a:tailEnd/>
          </a:ln>
          <a:effectLst/>
        </xdr:spPr>
        <xdr:txBody>
          <a:bodyPr wrap="square" lIns="91440" tIns="45720" rIns="91440" bIns="45720" anchor="t" upright="1"/>
          <a:lstStyle>
            <a:defPPr>
              <a:defRPr lang="ko-KR"/>
            </a:defPPr>
            <a:lvl1pPr algn="l" rtl="0" fontAlgn="base" latinLnBrk="1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굴림" pitchFamily="50" charset="-127"/>
                <a:ea typeface="굴림" pitchFamily="50" charset="-127"/>
                <a:cs typeface="+mn-cs"/>
              </a:defRPr>
            </a:lvl1pPr>
            <a:lvl2pPr marL="457200" algn="l" rtl="0" fontAlgn="base" latinLnBrk="1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굴림" pitchFamily="50" charset="-127"/>
                <a:ea typeface="굴림" pitchFamily="50" charset="-127"/>
                <a:cs typeface="+mn-cs"/>
              </a:defRPr>
            </a:lvl2pPr>
            <a:lvl3pPr marL="914400" algn="l" rtl="0" fontAlgn="base" latinLnBrk="1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굴림" pitchFamily="50" charset="-127"/>
                <a:ea typeface="굴림" pitchFamily="50" charset="-127"/>
                <a:cs typeface="+mn-cs"/>
              </a:defRPr>
            </a:lvl3pPr>
            <a:lvl4pPr marL="1371600" algn="l" rtl="0" fontAlgn="base" latinLnBrk="1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굴림" pitchFamily="50" charset="-127"/>
                <a:ea typeface="굴림" pitchFamily="50" charset="-127"/>
                <a:cs typeface="+mn-cs"/>
              </a:defRPr>
            </a:lvl4pPr>
            <a:lvl5pPr marL="1828800" algn="l" rtl="0" fontAlgn="base" latinLnBrk="1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굴림" pitchFamily="50" charset="-127"/>
                <a:ea typeface="굴림" pitchFamily="50" charset="-127"/>
                <a:cs typeface="+mn-cs"/>
              </a:defRPr>
            </a:lvl5pPr>
            <a:lvl6pPr marL="2286000" algn="l" defTabSz="914400" rtl="0" eaLnBrk="1" latinLnBrk="1" hangingPunct="1">
              <a:defRPr kumimoji="1" kern="1200">
                <a:solidFill>
                  <a:schemeClr val="tx1"/>
                </a:solidFill>
                <a:latin typeface="굴림" pitchFamily="50" charset="-127"/>
                <a:ea typeface="굴림" pitchFamily="50" charset="-127"/>
                <a:cs typeface="+mn-cs"/>
              </a:defRPr>
            </a:lvl6pPr>
            <a:lvl7pPr marL="2743200" algn="l" defTabSz="914400" rtl="0" eaLnBrk="1" latinLnBrk="1" hangingPunct="1">
              <a:defRPr kumimoji="1" kern="1200">
                <a:solidFill>
                  <a:schemeClr val="tx1"/>
                </a:solidFill>
                <a:latin typeface="굴림" pitchFamily="50" charset="-127"/>
                <a:ea typeface="굴림" pitchFamily="50" charset="-127"/>
                <a:cs typeface="+mn-cs"/>
              </a:defRPr>
            </a:lvl7pPr>
            <a:lvl8pPr marL="3200400" algn="l" defTabSz="914400" rtl="0" eaLnBrk="1" latinLnBrk="1" hangingPunct="1">
              <a:defRPr kumimoji="1" kern="1200">
                <a:solidFill>
                  <a:schemeClr val="tx1"/>
                </a:solidFill>
                <a:latin typeface="굴림" pitchFamily="50" charset="-127"/>
                <a:ea typeface="굴림" pitchFamily="50" charset="-127"/>
                <a:cs typeface="+mn-cs"/>
              </a:defRPr>
            </a:lvl8pPr>
            <a:lvl9pPr marL="3657600" algn="l" defTabSz="914400" rtl="0" eaLnBrk="1" latinLnBrk="1" hangingPunct="1">
              <a:defRPr kumimoji="1" kern="1200">
                <a:solidFill>
                  <a:schemeClr val="tx1"/>
                </a:solidFill>
                <a:latin typeface="굴림" pitchFamily="50" charset="-127"/>
                <a:ea typeface="굴림" pitchFamily="50" charset="-127"/>
                <a:cs typeface="+mn-cs"/>
              </a:defRPr>
            </a:lvl9pPr>
          </a:lstStyle>
          <a:p>
            <a:pPr algn="l" rtl="0">
              <a:defRPr sz="1000"/>
            </a:pPr>
            <a:r>
              <a:rPr lang="en-US" altLang="ko-KR" sz="1400" b="0" i="0" strike="noStrike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ko-KR" altLang="en-US" sz="1400" b="0" i="0" strike="noStrike">
                <a:solidFill>
                  <a:srgbClr val="000000"/>
                </a:solidFill>
                <a:latin typeface="HY헤드라인M"/>
                <a:ea typeface="HY헤드라인M"/>
              </a:rPr>
              <a:t>재해방지교육과</a:t>
            </a:r>
            <a:r>
              <a:rPr lang="ko-KR" altLang="en-US" sz="1400" b="0" i="0" strike="noStrike">
                <a:solidFill>
                  <a:srgbClr val="000000"/>
                </a:solidFill>
                <a:latin typeface="Arial"/>
                <a:cs typeface="Arial"/>
              </a:rPr>
              <a:t>  </a:t>
            </a:r>
            <a:r>
              <a:rPr lang="en-US" altLang="ko-KR" sz="1400" b="0" i="0" strike="noStrike">
                <a:solidFill>
                  <a:srgbClr val="000000"/>
                </a:solidFill>
                <a:latin typeface="Arial"/>
                <a:cs typeface="Arial"/>
              </a:rPr>
              <a:t>031) 570-7431~2</a:t>
            </a:r>
            <a:endParaRPr lang="en-US" altLang="ko-KR" sz="1400" b="0" i="0" strike="noStrike">
              <a:solidFill>
                <a:srgbClr val="000000"/>
              </a:solidFill>
              <a:latin typeface="HY헤드라인M"/>
              <a:ea typeface="HY헤드라인M"/>
            </a:endParaRPr>
          </a:p>
        </xdr:txBody>
      </xdr:sp>
      <xdr:sp macro="" textlink="">
        <xdr:nvSpPr>
          <xdr:cNvPr id="20" name="직사각형 19">
            <a:extLst>
              <a:ext uri="{FF2B5EF4-FFF2-40B4-BE49-F238E27FC236}">
                <a16:creationId xmlns:a16="http://schemas.microsoft.com/office/drawing/2014/main" id="{00000000-0008-0000-0500-000014000000}"/>
              </a:ext>
            </a:extLst>
          </xdr:cNvPr>
          <xdr:cNvSpPr/>
        </xdr:nvSpPr>
        <xdr:spPr>
          <a:xfrm>
            <a:off x="3277743" y="2707529"/>
            <a:ext cx="3063897" cy="65000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ko-KR"/>
            </a:defPPr>
            <a:lvl1pPr algn="l" rtl="0" fontAlgn="base" latinLnBrk="1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 latinLnBrk="1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 latinLnBrk="1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 latinLnBrk="1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 latinLnBrk="1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1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1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1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1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ko-KR" altLang="en-US" sz="2800" b="1">
                <a:solidFill>
                  <a:schemeClr val="tx1"/>
                </a:solidFill>
                <a:latin typeface="HY헤드라인M" pitchFamily="18" charset="-127"/>
                <a:ea typeface="HY헤드라인M" pitchFamily="18" charset="-127"/>
              </a:rPr>
              <a:t>    산  림  교  육  원</a:t>
            </a:r>
          </a:p>
        </xdr:txBody>
      </xdr:sp>
    </xdr:grpSp>
    <xdr:clientData/>
  </xdr:twoCellAnchor>
  <xdr:twoCellAnchor editAs="oneCell">
    <xdr:from>
      <xdr:col>1</xdr:col>
      <xdr:colOff>666750</xdr:colOff>
      <xdr:row>77</xdr:row>
      <xdr:rowOff>28575</xdr:rowOff>
    </xdr:from>
    <xdr:to>
      <xdr:col>1</xdr:col>
      <xdr:colOff>1314450</xdr:colOff>
      <xdr:row>82</xdr:row>
      <xdr:rowOff>0</xdr:rowOff>
    </xdr:to>
    <xdr:pic>
      <xdr:nvPicPr>
        <xdr:cNvPr id="53100" name="Picture 7">
          <a:extLst>
            <a:ext uri="{FF2B5EF4-FFF2-40B4-BE49-F238E27FC236}">
              <a16:creationId xmlns:a16="http://schemas.microsoft.com/office/drawing/2014/main" id="{00000000-0008-0000-0500-00006CC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17002125"/>
          <a:ext cx="6477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88</xdr:row>
          <xdr:rowOff>38100</xdr:rowOff>
        </xdr:from>
        <xdr:to>
          <xdr:col>4</xdr:col>
          <xdr:colOff>1038225</xdr:colOff>
          <xdr:row>141</xdr:row>
          <xdr:rowOff>142875</xdr:rowOff>
        </xdr:to>
        <xdr:pic>
          <xdr:nvPicPr>
            <xdr:cNvPr id="53101" name="Picture 228">
              <a:extLst>
                <a:ext uri="{FF2B5EF4-FFF2-40B4-BE49-F238E27FC236}">
                  <a16:creationId xmlns:a16="http://schemas.microsoft.com/office/drawing/2014/main" id="{00000000-0008-0000-0500-00006DCF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교과목!$A$1:$K$23" spid="_x0000_s53205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38100" y="18897600"/>
              <a:ext cx="6496050" cy="919162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142</xdr:row>
          <xdr:rowOff>57150</xdr:rowOff>
        </xdr:from>
        <xdr:to>
          <xdr:col>4</xdr:col>
          <xdr:colOff>1028700</xdr:colOff>
          <xdr:row>195</xdr:row>
          <xdr:rowOff>152400</xdr:rowOff>
        </xdr:to>
        <xdr:pic>
          <xdr:nvPicPr>
            <xdr:cNvPr id="53102" name="Picture 241">
              <a:extLst>
                <a:ext uri="{FF2B5EF4-FFF2-40B4-BE49-F238E27FC236}">
                  <a16:creationId xmlns:a16="http://schemas.microsoft.com/office/drawing/2014/main" id="{00000000-0008-0000-0500-00006ECF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시간표!$A$1:$G$24" spid="_x0000_s53206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0" y="28174950"/>
              <a:ext cx="6524625" cy="91821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0</xdr:row>
          <xdr:rowOff>0</xdr:rowOff>
        </xdr:from>
        <xdr:to>
          <xdr:col>4</xdr:col>
          <xdr:colOff>990600</xdr:colOff>
          <xdr:row>41</xdr:row>
          <xdr:rowOff>161925</xdr:rowOff>
        </xdr:to>
        <xdr:pic>
          <xdr:nvPicPr>
            <xdr:cNvPr id="53103" name="Picture 14698">
              <a:extLst>
                <a:ext uri="{FF2B5EF4-FFF2-40B4-BE49-F238E27FC236}">
                  <a16:creationId xmlns:a16="http://schemas.microsoft.com/office/drawing/2014/main" id="{00000000-0008-0000-0500-00006FCF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교육생단위별!$A$403:$E$433" spid="_x0000_s53207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57150" y="0"/>
              <a:ext cx="6429375" cy="9525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47"/>
  <sheetViews>
    <sheetView zoomScaleNormal="100" workbookViewId="0">
      <selection activeCell="B6" sqref="B6"/>
    </sheetView>
  </sheetViews>
  <sheetFormatPr defaultRowHeight="13.5" x14ac:dyDescent="0.15"/>
  <cols>
    <col min="1" max="1" width="10.44140625" bestFit="1" customWidth="1"/>
    <col min="2" max="2" width="28.21875" customWidth="1"/>
    <col min="3" max="3" width="11.21875" customWidth="1"/>
    <col min="4" max="4" width="8.88671875" customWidth="1"/>
    <col min="5" max="7" width="7.44140625" customWidth="1"/>
  </cols>
  <sheetData>
    <row r="1" spans="1:7" ht="10.5" customHeight="1" x14ac:dyDescent="0.15"/>
    <row r="2" spans="1:7" ht="16.5" customHeight="1" x14ac:dyDescent="0.15">
      <c r="A2" s="50"/>
      <c r="B2" s="33" t="s">
        <v>77</v>
      </c>
    </row>
    <row r="3" spans="1:7" ht="18" customHeight="1" thickBot="1" x14ac:dyDescent="0.2">
      <c r="C3" s="45" t="s">
        <v>57</v>
      </c>
    </row>
    <row r="4" spans="1:7" ht="25.5" customHeight="1" thickBot="1" x14ac:dyDescent="0.2">
      <c r="A4" s="74" t="s">
        <v>39</v>
      </c>
      <c r="B4" s="71" t="s">
        <v>279</v>
      </c>
      <c r="C4" s="53">
        <v>45012</v>
      </c>
      <c r="D4" s="54">
        <f>C4+1</f>
        <v>45013</v>
      </c>
      <c r="E4" s="54">
        <f>D4+1</f>
        <v>45014</v>
      </c>
      <c r="F4" s="59">
        <f>E4+1</f>
        <v>45015</v>
      </c>
      <c r="G4" s="59">
        <f>F4+1</f>
        <v>45016</v>
      </c>
    </row>
    <row r="5" spans="1:7" ht="25.5" customHeight="1" thickBot="1" x14ac:dyDescent="0.2">
      <c r="A5" s="74" t="s">
        <v>40</v>
      </c>
      <c r="B5" s="49" t="s">
        <v>280</v>
      </c>
      <c r="C5" s="44">
        <f>C4</f>
        <v>45012</v>
      </c>
      <c r="D5" s="44">
        <f>D4</f>
        <v>45013</v>
      </c>
      <c r="E5" s="44">
        <f>E4</f>
        <v>45014</v>
      </c>
      <c r="F5" s="44">
        <f>F4</f>
        <v>45015</v>
      </c>
      <c r="G5" s="44">
        <f>G4</f>
        <v>45016</v>
      </c>
    </row>
    <row r="6" spans="1:7" ht="30" customHeight="1" thickBot="1" x14ac:dyDescent="0.2">
      <c r="A6" s="73" t="s">
        <v>86</v>
      </c>
      <c r="B6" s="51">
        <v>3</v>
      </c>
      <c r="C6" s="48" t="s">
        <v>87</v>
      </c>
      <c r="D6" s="50">
        <v>20</v>
      </c>
    </row>
    <row r="7" spans="1:7" ht="27.75" customHeight="1" x14ac:dyDescent="0.15">
      <c r="A7" s="73" t="s">
        <v>41</v>
      </c>
      <c r="B7" s="52">
        <v>4</v>
      </c>
      <c r="C7" s="43"/>
    </row>
    <row r="8" spans="1:7" ht="43.5" customHeight="1" x14ac:dyDescent="0.15">
      <c r="A8" s="22" t="s">
        <v>15</v>
      </c>
      <c r="B8" s="23" t="str">
        <f>INDEX($B$21:$C$47,$B$6,2)</f>
        <v>010-2838-8952</v>
      </c>
      <c r="D8" s="46"/>
    </row>
    <row r="9" spans="1:7" hidden="1" x14ac:dyDescent="0.15">
      <c r="A9" s="35" t="s">
        <v>41</v>
      </c>
      <c r="B9" s="28" t="s">
        <v>75</v>
      </c>
    </row>
    <row r="10" spans="1:7" hidden="1" x14ac:dyDescent="0.15">
      <c r="B10" s="28" t="s">
        <v>16</v>
      </c>
    </row>
    <row r="11" spans="1:7" hidden="1" x14ac:dyDescent="0.15">
      <c r="B11" s="28" t="s">
        <v>17</v>
      </c>
      <c r="C11" s="3"/>
      <c r="D11" s="2"/>
      <c r="E11" s="2"/>
    </row>
    <row r="12" spans="1:7" hidden="1" x14ac:dyDescent="0.15">
      <c r="B12" s="28" t="s">
        <v>37</v>
      </c>
      <c r="C12" s="3"/>
      <c r="D12" s="2"/>
      <c r="E12" s="2"/>
    </row>
    <row r="13" spans="1:7" ht="14.25" hidden="1" x14ac:dyDescent="0.15">
      <c r="B13" s="28" t="s">
        <v>72</v>
      </c>
      <c r="C13" s="3"/>
      <c r="D13" s="11"/>
      <c r="E13" s="11"/>
    </row>
    <row r="14" spans="1:7" ht="14.25" hidden="1" x14ac:dyDescent="0.15">
      <c r="B14" s="27" t="s">
        <v>71</v>
      </c>
      <c r="C14" s="3"/>
      <c r="D14" s="12"/>
      <c r="E14" s="12"/>
    </row>
    <row r="15" spans="1:7" ht="14.25" hidden="1" x14ac:dyDescent="0.15">
      <c r="B15" s="27" t="s">
        <v>38</v>
      </c>
      <c r="C15" s="3"/>
      <c r="D15" s="12"/>
      <c r="E15" s="12"/>
    </row>
    <row r="16" spans="1:7" ht="14.25" hidden="1" x14ac:dyDescent="0.15">
      <c r="B16" s="27" t="s">
        <v>42</v>
      </c>
      <c r="C16" s="3"/>
      <c r="D16" s="13"/>
      <c r="E16" s="13"/>
    </row>
    <row r="17" spans="1:5" ht="14.25" hidden="1" x14ac:dyDescent="0.15">
      <c r="B17" s="27" t="s">
        <v>74</v>
      </c>
      <c r="C17" s="3"/>
      <c r="D17" s="13"/>
      <c r="E17" s="13"/>
    </row>
    <row r="18" spans="1:5" ht="14.25" hidden="1" x14ac:dyDescent="0.15">
      <c r="B18" s="27" t="s">
        <v>73</v>
      </c>
      <c r="C18" s="3"/>
      <c r="D18" s="13"/>
      <c r="E18" s="13"/>
    </row>
    <row r="19" spans="1:5" ht="14.25" hidden="1" x14ac:dyDescent="0.15">
      <c r="B19" s="27"/>
      <c r="C19" s="13"/>
      <c r="D19" s="13"/>
      <c r="E19" s="13"/>
    </row>
    <row r="20" spans="1:5" ht="14.25" hidden="1" x14ac:dyDescent="0.15">
      <c r="B20" s="24" t="s">
        <v>14</v>
      </c>
      <c r="C20" s="24" t="s">
        <v>15</v>
      </c>
      <c r="D20" s="25" t="s">
        <v>46</v>
      </c>
      <c r="E20" s="13"/>
    </row>
    <row r="21" spans="1:5" ht="57" hidden="1" x14ac:dyDescent="0.15">
      <c r="A21" s="33" t="s">
        <v>79</v>
      </c>
      <c r="B21" s="34" t="s">
        <v>89</v>
      </c>
      <c r="C21" s="23" t="s">
        <v>90</v>
      </c>
      <c r="D21" s="26" t="s">
        <v>91</v>
      </c>
      <c r="E21" s="42"/>
    </row>
    <row r="22" spans="1:5" ht="57" hidden="1" x14ac:dyDescent="0.15">
      <c r="B22" s="34" t="s">
        <v>92</v>
      </c>
      <c r="C22" s="23" t="s">
        <v>93</v>
      </c>
      <c r="D22" s="26" t="s">
        <v>91</v>
      </c>
      <c r="E22" s="42"/>
    </row>
    <row r="23" spans="1:5" ht="57" hidden="1" x14ac:dyDescent="0.15">
      <c r="B23" s="34" t="s">
        <v>94</v>
      </c>
      <c r="C23" s="23" t="s">
        <v>95</v>
      </c>
      <c r="D23" s="26" t="s">
        <v>91</v>
      </c>
      <c r="E23" s="42"/>
    </row>
    <row r="24" spans="1:5" ht="57" hidden="1" x14ac:dyDescent="0.15">
      <c r="B24" s="34" t="s">
        <v>143</v>
      </c>
      <c r="C24" s="23"/>
      <c r="D24" s="26" t="s">
        <v>91</v>
      </c>
      <c r="E24" s="42"/>
    </row>
    <row r="25" spans="1:5" ht="57" hidden="1" x14ac:dyDescent="0.15">
      <c r="B25" s="34" t="s">
        <v>96</v>
      </c>
      <c r="C25" s="23" t="s">
        <v>97</v>
      </c>
      <c r="D25" s="26" t="s">
        <v>91</v>
      </c>
      <c r="E25" s="42"/>
    </row>
    <row r="26" spans="1:5" ht="57" hidden="1" x14ac:dyDescent="0.15">
      <c r="B26" s="34" t="s">
        <v>98</v>
      </c>
      <c r="C26" s="23" t="s">
        <v>99</v>
      </c>
      <c r="D26" s="26" t="s">
        <v>91</v>
      </c>
      <c r="E26" s="42"/>
    </row>
    <row r="27" spans="1:5" ht="57" hidden="1" x14ac:dyDescent="0.15">
      <c r="B27" s="34" t="s">
        <v>100</v>
      </c>
      <c r="C27" s="23" t="s">
        <v>101</v>
      </c>
      <c r="D27" s="26" t="s">
        <v>91</v>
      </c>
      <c r="E27" s="42"/>
    </row>
    <row r="28" spans="1:5" ht="57" hidden="1" x14ac:dyDescent="0.15">
      <c r="B28" s="34" t="s">
        <v>102</v>
      </c>
      <c r="C28" s="23" t="s">
        <v>103</v>
      </c>
      <c r="D28" s="26" t="s">
        <v>91</v>
      </c>
      <c r="E28" s="42"/>
    </row>
    <row r="29" spans="1:5" ht="57" hidden="1" x14ac:dyDescent="0.15">
      <c r="B29" s="34" t="s">
        <v>104</v>
      </c>
      <c r="C29" s="23" t="s">
        <v>105</v>
      </c>
      <c r="D29" s="26" t="s">
        <v>91</v>
      </c>
      <c r="E29" s="42"/>
    </row>
    <row r="30" spans="1:5" ht="57" hidden="1" x14ac:dyDescent="0.15">
      <c r="B30" s="34" t="s">
        <v>106</v>
      </c>
      <c r="C30" s="23" t="s">
        <v>107</v>
      </c>
      <c r="D30" s="26" t="s">
        <v>91</v>
      </c>
      <c r="E30" s="42"/>
    </row>
    <row r="31" spans="1:5" ht="57" hidden="1" x14ac:dyDescent="0.15">
      <c r="B31" s="34" t="s">
        <v>108</v>
      </c>
      <c r="C31" s="23" t="s">
        <v>109</v>
      </c>
      <c r="D31" s="26" t="s">
        <v>91</v>
      </c>
      <c r="E31" s="42"/>
    </row>
    <row r="32" spans="1:5" ht="57" hidden="1" x14ac:dyDescent="0.15">
      <c r="B32" s="34" t="s">
        <v>110</v>
      </c>
      <c r="C32" s="23" t="s">
        <v>111</v>
      </c>
      <c r="D32" s="26" t="s">
        <v>91</v>
      </c>
      <c r="E32" s="42"/>
    </row>
    <row r="33" spans="2:5" ht="57" hidden="1" x14ac:dyDescent="0.15">
      <c r="B33" s="34" t="s">
        <v>112</v>
      </c>
      <c r="C33" s="23" t="s">
        <v>113</v>
      </c>
      <c r="D33" s="26" t="s">
        <v>114</v>
      </c>
      <c r="E33" s="42"/>
    </row>
    <row r="34" spans="2:5" ht="57" hidden="1" x14ac:dyDescent="0.15">
      <c r="B34" s="34" t="s">
        <v>115</v>
      </c>
      <c r="C34" s="23" t="s">
        <v>116</v>
      </c>
      <c r="D34" s="26" t="s">
        <v>114</v>
      </c>
      <c r="E34" s="42"/>
    </row>
    <row r="35" spans="2:5" ht="57" hidden="1" x14ac:dyDescent="0.15">
      <c r="B35" s="34" t="s">
        <v>117</v>
      </c>
      <c r="C35" s="23" t="s">
        <v>118</v>
      </c>
      <c r="D35" s="26" t="s">
        <v>114</v>
      </c>
      <c r="E35" s="42"/>
    </row>
    <row r="36" spans="2:5" ht="57" hidden="1" x14ac:dyDescent="0.15">
      <c r="B36" s="34" t="s">
        <v>160</v>
      </c>
      <c r="C36" s="23" t="s">
        <v>161</v>
      </c>
      <c r="D36" s="26" t="s">
        <v>114</v>
      </c>
      <c r="E36" s="42"/>
    </row>
    <row r="37" spans="2:5" ht="57" hidden="1" x14ac:dyDescent="0.15">
      <c r="B37" s="34" t="s">
        <v>119</v>
      </c>
      <c r="C37" s="23" t="s">
        <v>120</v>
      </c>
      <c r="D37" s="26" t="s">
        <v>114</v>
      </c>
      <c r="E37" s="42"/>
    </row>
    <row r="38" spans="2:5" ht="57" hidden="1" x14ac:dyDescent="0.15">
      <c r="B38" s="34" t="s">
        <v>121</v>
      </c>
      <c r="C38" s="23" t="s">
        <v>122</v>
      </c>
      <c r="D38" s="26" t="s">
        <v>114</v>
      </c>
      <c r="E38" s="42"/>
    </row>
    <row r="39" spans="2:5" ht="57" hidden="1" x14ac:dyDescent="0.15">
      <c r="B39" s="34" t="s">
        <v>123</v>
      </c>
      <c r="C39" s="23" t="s">
        <v>124</v>
      </c>
      <c r="D39" s="26" t="s">
        <v>114</v>
      </c>
      <c r="E39" s="42"/>
    </row>
    <row r="40" spans="2:5" ht="57" hidden="1" x14ac:dyDescent="0.15">
      <c r="B40" s="34" t="s">
        <v>141</v>
      </c>
      <c r="C40" s="23" t="s">
        <v>142</v>
      </c>
      <c r="D40" s="26" t="s">
        <v>114</v>
      </c>
      <c r="E40" s="42"/>
    </row>
    <row r="41" spans="2:5" ht="57" hidden="1" x14ac:dyDescent="0.15">
      <c r="B41" s="34" t="s">
        <v>125</v>
      </c>
      <c r="C41" s="23" t="s">
        <v>126</v>
      </c>
      <c r="D41" s="26" t="s">
        <v>114</v>
      </c>
      <c r="E41" s="42"/>
    </row>
    <row r="42" spans="2:5" ht="28.5" hidden="1" x14ac:dyDescent="0.15">
      <c r="B42" s="34" t="s">
        <v>158</v>
      </c>
      <c r="C42" s="23" t="s">
        <v>159</v>
      </c>
      <c r="D42" s="26" t="s">
        <v>127</v>
      </c>
      <c r="E42" s="42"/>
    </row>
    <row r="43" spans="2:5" ht="28.5" hidden="1" x14ac:dyDescent="0.15">
      <c r="B43" s="34" t="s">
        <v>44</v>
      </c>
      <c r="C43" s="23" t="s">
        <v>128</v>
      </c>
      <c r="D43" s="26" t="s">
        <v>127</v>
      </c>
      <c r="E43" s="42"/>
    </row>
    <row r="44" spans="2:5" ht="28.5" hidden="1" x14ac:dyDescent="0.15">
      <c r="B44" s="34" t="s">
        <v>45</v>
      </c>
      <c r="C44" s="23" t="s">
        <v>129</v>
      </c>
      <c r="D44" s="26" t="s">
        <v>127</v>
      </c>
      <c r="E44" s="42"/>
    </row>
    <row r="45" spans="2:5" ht="28.5" hidden="1" x14ac:dyDescent="0.15">
      <c r="B45" s="34" t="s">
        <v>130</v>
      </c>
      <c r="C45" s="23" t="s">
        <v>131</v>
      </c>
      <c r="D45" s="26" t="s">
        <v>132</v>
      </c>
      <c r="E45" s="42"/>
    </row>
    <row r="46" spans="2:5" ht="28.5" hidden="1" x14ac:dyDescent="0.15">
      <c r="B46" s="34" t="s">
        <v>133</v>
      </c>
      <c r="C46" s="23" t="s">
        <v>134</v>
      </c>
      <c r="D46" s="26" t="s">
        <v>135</v>
      </c>
    </row>
    <row r="47" spans="2:5" ht="42.75" hidden="1" x14ac:dyDescent="0.15">
      <c r="B47" s="34" t="s">
        <v>151</v>
      </c>
      <c r="C47" s="23" t="s">
        <v>152</v>
      </c>
      <c r="D47" s="26" t="s">
        <v>136</v>
      </c>
    </row>
  </sheetData>
  <phoneticPr fontId="2" type="noConversion"/>
  <pageMargins left="0.75" right="0.75" top="1" bottom="1" header="0.5" footer="0.5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91" r:id="rId4" name="Drop Down 3">
              <controlPr defaultSize="0" autoLine="0" autoPict="0">
                <anchor moveWithCells="1">
                  <from>
                    <xdr:col>1</xdr:col>
                    <xdr:colOff>57150</xdr:colOff>
                    <xdr:row>5</xdr:row>
                    <xdr:rowOff>47625</xdr:rowOff>
                  </from>
                  <to>
                    <xdr:col>1</xdr:col>
                    <xdr:colOff>1085850</xdr:colOff>
                    <xdr:row>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5" name="Drop Down 4">
              <controlPr defaultSize="0" autoLine="0" autoPict="0">
                <anchor moveWithCells="1">
                  <from>
                    <xdr:col>1</xdr:col>
                    <xdr:colOff>85725</xdr:colOff>
                    <xdr:row>6</xdr:row>
                    <xdr:rowOff>66675</xdr:rowOff>
                  </from>
                  <to>
                    <xdr:col>1</xdr:col>
                    <xdr:colOff>1085850</xdr:colOff>
                    <xdr:row>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6" name="Drop Down 14">
              <controlPr defaultSize="0" autoLine="0" autoPict="0">
                <anchor moveWithCells="1">
                  <from>
                    <xdr:col>3</xdr:col>
                    <xdr:colOff>57150</xdr:colOff>
                    <xdr:row>5</xdr:row>
                    <xdr:rowOff>47625</xdr:rowOff>
                  </from>
                  <to>
                    <xdr:col>3</xdr:col>
                    <xdr:colOff>752475</xdr:colOff>
                    <xdr:row>5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23"/>
  <sheetViews>
    <sheetView showZeros="0" tabSelected="1" view="pageBreakPreview" zoomScale="80" zoomScaleNormal="100" zoomScaleSheetLayoutView="80" workbookViewId="0">
      <selection activeCell="A4" sqref="A4:C4"/>
    </sheetView>
  </sheetViews>
  <sheetFormatPr defaultRowHeight="13.5" x14ac:dyDescent="0.15"/>
  <cols>
    <col min="1" max="1" width="5" style="2" customWidth="1"/>
    <col min="2" max="2" width="24.109375" style="2" customWidth="1"/>
    <col min="3" max="5" width="4.109375" style="2" customWidth="1"/>
    <col min="6" max="6" width="5.33203125" style="2" customWidth="1"/>
    <col min="7" max="8" width="5" style="2" customWidth="1"/>
    <col min="9" max="9" width="4.88671875" style="2" customWidth="1"/>
    <col min="10" max="10" width="6.6640625" style="2" customWidth="1"/>
    <col min="11" max="11" width="17.6640625" style="2" customWidth="1"/>
    <col min="12" max="16384" width="8.88671875" style="2"/>
  </cols>
  <sheetData>
    <row r="1" spans="1:11" ht="22.5" x14ac:dyDescent="0.15">
      <c r="A1" s="146" t="s">
        <v>33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spans="1:11" ht="6.75" customHeight="1" x14ac:dyDescent="0.15"/>
    <row r="3" spans="1:11" s="11" customFormat="1" ht="22.5" customHeight="1" x14ac:dyDescent="0.15">
      <c r="A3" s="145" t="s">
        <v>9</v>
      </c>
      <c r="B3" s="145"/>
      <c r="D3" s="145" t="s">
        <v>12</v>
      </c>
      <c r="E3" s="145"/>
      <c r="F3" s="145"/>
      <c r="G3" s="145"/>
      <c r="H3" s="145"/>
      <c r="I3" s="145"/>
      <c r="K3" s="47"/>
    </row>
    <row r="4" spans="1:11" s="30" customFormat="1" ht="22.5" customHeight="1" thickBot="1" x14ac:dyDescent="0.2">
      <c r="A4" s="162" t="s">
        <v>295</v>
      </c>
      <c r="B4" s="162"/>
      <c r="C4" s="162"/>
      <c r="D4" s="144" t="s">
        <v>294</v>
      </c>
      <c r="E4" s="144"/>
      <c r="F4" s="144"/>
      <c r="G4" s="144"/>
      <c r="H4" s="144"/>
      <c r="I4" s="144"/>
      <c r="J4" s="29"/>
      <c r="K4" s="31" t="s">
        <v>292</v>
      </c>
    </row>
    <row r="5" spans="1:11" s="13" customFormat="1" ht="19.5" customHeight="1" x14ac:dyDescent="0.15">
      <c r="A5" s="160" t="s">
        <v>1</v>
      </c>
      <c r="B5" s="147" t="s">
        <v>2</v>
      </c>
      <c r="C5" s="147" t="s">
        <v>3</v>
      </c>
      <c r="D5" s="147"/>
      <c r="E5" s="147"/>
      <c r="F5" s="147"/>
      <c r="G5" s="147"/>
      <c r="H5" s="104"/>
      <c r="I5" s="151" t="s">
        <v>85</v>
      </c>
      <c r="J5" s="147" t="s">
        <v>4</v>
      </c>
      <c r="K5" s="149" t="s">
        <v>70</v>
      </c>
    </row>
    <row r="6" spans="1:11" s="13" customFormat="1" ht="19.5" customHeight="1" x14ac:dyDescent="0.15">
      <c r="A6" s="161"/>
      <c r="B6" s="148"/>
      <c r="C6" s="148" t="s">
        <v>5</v>
      </c>
      <c r="D6" s="103" t="s">
        <v>80</v>
      </c>
      <c r="E6" s="103"/>
      <c r="F6" s="103" t="s">
        <v>83</v>
      </c>
      <c r="G6" s="103"/>
      <c r="H6" s="152" t="s">
        <v>7</v>
      </c>
      <c r="I6" s="148"/>
      <c r="J6" s="148"/>
      <c r="K6" s="150"/>
    </row>
    <row r="7" spans="1:11" s="13" customFormat="1" ht="19.5" customHeight="1" x14ac:dyDescent="0.15">
      <c r="A7" s="161"/>
      <c r="B7" s="148"/>
      <c r="C7" s="148"/>
      <c r="D7" s="102" t="s">
        <v>81</v>
      </c>
      <c r="E7" s="65" t="s">
        <v>82</v>
      </c>
      <c r="F7" s="65" t="s">
        <v>6</v>
      </c>
      <c r="G7" s="65" t="s">
        <v>84</v>
      </c>
      <c r="H7" s="153"/>
      <c r="I7" s="148"/>
      <c r="J7" s="148"/>
      <c r="K7" s="150"/>
    </row>
    <row r="8" spans="1:11" s="13" customFormat="1" ht="36" customHeight="1" x14ac:dyDescent="0.15">
      <c r="A8" s="158" t="s">
        <v>11</v>
      </c>
      <c r="B8" s="159"/>
      <c r="C8" s="72">
        <f t="shared" ref="C8:H8" si="0">C9+C12+C22</f>
        <v>11</v>
      </c>
      <c r="D8" s="72">
        <f t="shared" si="0"/>
        <v>7</v>
      </c>
      <c r="E8" s="72">
        <f t="shared" si="0"/>
        <v>0</v>
      </c>
      <c r="F8" s="72">
        <f t="shared" si="0"/>
        <v>3</v>
      </c>
      <c r="G8" s="72">
        <f t="shared" si="0"/>
        <v>0</v>
      </c>
      <c r="H8" s="72">
        <f t="shared" si="0"/>
        <v>1</v>
      </c>
      <c r="I8" s="72">
        <f>I9+I12</f>
        <v>0</v>
      </c>
      <c r="J8" s="72"/>
      <c r="K8" s="55"/>
    </row>
    <row r="9" spans="1:11" s="13" customFormat="1" ht="36" customHeight="1" x14ac:dyDescent="0.15">
      <c r="A9" s="164" t="s">
        <v>43</v>
      </c>
      <c r="B9" s="72" t="s">
        <v>10</v>
      </c>
      <c r="C9" s="72">
        <f t="shared" ref="C9:H9" si="1">SUM(C10:C11)</f>
        <v>0</v>
      </c>
      <c r="D9" s="72">
        <f t="shared" si="1"/>
        <v>0</v>
      </c>
      <c r="E9" s="72">
        <f t="shared" si="1"/>
        <v>0</v>
      </c>
      <c r="F9" s="72">
        <f t="shared" si="1"/>
        <v>0</v>
      </c>
      <c r="G9" s="72">
        <f t="shared" si="1"/>
        <v>0</v>
      </c>
      <c r="H9" s="72">
        <f t="shared" si="1"/>
        <v>0</v>
      </c>
      <c r="I9" s="72">
        <f>SUM(I10:I10)</f>
        <v>0</v>
      </c>
      <c r="J9" s="72"/>
      <c r="K9" s="55"/>
    </row>
    <row r="10" spans="1:11" s="13" customFormat="1" ht="36" customHeight="1" x14ac:dyDescent="0.15">
      <c r="A10" s="165"/>
      <c r="B10" s="99"/>
      <c r="C10" s="66"/>
      <c r="D10" s="60"/>
      <c r="E10" s="66"/>
      <c r="F10" s="66"/>
      <c r="G10" s="66"/>
      <c r="H10" s="66"/>
      <c r="I10" s="66"/>
      <c r="J10" s="64"/>
      <c r="K10" s="32"/>
    </row>
    <row r="11" spans="1:11" s="13" customFormat="1" ht="36" customHeight="1" x14ac:dyDescent="0.15">
      <c r="A11" s="166"/>
      <c r="B11" s="99"/>
      <c r="C11" s="66"/>
      <c r="D11" s="60"/>
      <c r="E11" s="66"/>
      <c r="F11" s="66"/>
      <c r="G11" s="66"/>
      <c r="H11" s="66"/>
      <c r="I11" s="66"/>
      <c r="J11" s="64"/>
      <c r="K11" s="32"/>
    </row>
    <row r="12" spans="1:11" s="13" customFormat="1" ht="36" customHeight="1" x14ac:dyDescent="0.15">
      <c r="A12" s="163" t="s">
        <v>8</v>
      </c>
      <c r="B12" s="72" t="s">
        <v>10</v>
      </c>
      <c r="C12" s="72">
        <f>SUM(C13:C21)</f>
        <v>10</v>
      </c>
      <c r="D12" s="72">
        <f>SUM(D13:D21)</f>
        <v>7</v>
      </c>
      <c r="E12" s="72">
        <f>SUM(E14:E21)</f>
        <v>0</v>
      </c>
      <c r="F12" s="72">
        <f>SUM(F13:F21)</f>
        <v>3</v>
      </c>
      <c r="G12" s="72">
        <f>SUM(G13:G21)</f>
        <v>0</v>
      </c>
      <c r="H12" s="72">
        <f>SUM(H14:H21)</f>
        <v>0</v>
      </c>
      <c r="I12" s="72">
        <f>SUM(I14:I21)</f>
        <v>0</v>
      </c>
      <c r="J12" s="72"/>
      <c r="K12" s="55"/>
    </row>
    <row r="13" spans="1:11" s="13" customFormat="1" ht="36" customHeight="1" x14ac:dyDescent="0.15">
      <c r="A13" s="163"/>
      <c r="B13" s="132" t="s">
        <v>281</v>
      </c>
      <c r="C13" s="130">
        <v>4</v>
      </c>
      <c r="D13" s="130">
        <v>4</v>
      </c>
      <c r="E13" s="130"/>
      <c r="F13" s="130"/>
      <c r="G13" s="130"/>
      <c r="H13" s="130"/>
      <c r="I13" s="130"/>
      <c r="J13" s="131" t="s">
        <v>287</v>
      </c>
      <c r="K13" s="133" t="s">
        <v>288</v>
      </c>
    </row>
    <row r="14" spans="1:11" s="13" customFormat="1" ht="36.75" customHeight="1" x14ac:dyDescent="0.15">
      <c r="A14" s="163"/>
      <c r="B14" s="67" t="s">
        <v>282</v>
      </c>
      <c r="C14" s="66">
        <v>3</v>
      </c>
      <c r="D14" s="60">
        <v>3</v>
      </c>
      <c r="E14" s="60"/>
      <c r="F14" s="60"/>
      <c r="G14" s="60"/>
      <c r="H14" s="60"/>
      <c r="I14" s="60"/>
      <c r="J14" s="60" t="s">
        <v>289</v>
      </c>
      <c r="K14" s="133" t="s">
        <v>288</v>
      </c>
    </row>
    <row r="15" spans="1:11" s="13" customFormat="1" ht="36.75" customHeight="1" x14ac:dyDescent="0.15">
      <c r="A15" s="163"/>
      <c r="B15" s="67" t="s">
        <v>283</v>
      </c>
      <c r="C15" s="66">
        <v>3</v>
      </c>
      <c r="D15" s="60"/>
      <c r="E15" s="60"/>
      <c r="F15" s="60">
        <v>3</v>
      </c>
      <c r="G15" s="60"/>
      <c r="H15" s="60"/>
      <c r="I15" s="60"/>
      <c r="J15" s="60" t="s">
        <v>290</v>
      </c>
      <c r="K15" s="133" t="s">
        <v>288</v>
      </c>
    </row>
    <row r="16" spans="1:11" s="13" customFormat="1" ht="33" customHeight="1" x14ac:dyDescent="0.15">
      <c r="A16" s="163"/>
      <c r="B16" s="99"/>
      <c r="C16" s="66"/>
      <c r="D16" s="60"/>
      <c r="E16" s="66"/>
      <c r="F16" s="66"/>
      <c r="G16" s="66"/>
      <c r="H16" s="66"/>
      <c r="I16" s="66"/>
      <c r="J16" s="60"/>
      <c r="K16" s="68"/>
    </row>
    <row r="17" spans="1:11" s="13" customFormat="1" ht="34.5" customHeight="1" x14ac:dyDescent="0.15">
      <c r="A17" s="163"/>
      <c r="B17" s="67"/>
      <c r="C17" s="66"/>
      <c r="D17" s="60"/>
      <c r="E17" s="60"/>
      <c r="F17" s="60"/>
      <c r="G17" s="60"/>
      <c r="H17" s="60"/>
      <c r="I17" s="60"/>
      <c r="J17" s="60"/>
      <c r="K17" s="68"/>
    </row>
    <row r="18" spans="1:11" s="13" customFormat="1" ht="33" customHeight="1" x14ac:dyDescent="0.15">
      <c r="A18" s="163"/>
      <c r="B18" s="67"/>
      <c r="C18" s="66"/>
      <c r="D18" s="60"/>
      <c r="E18" s="60"/>
      <c r="F18" s="60"/>
      <c r="G18" s="60"/>
      <c r="H18" s="60"/>
      <c r="I18" s="60"/>
      <c r="J18" s="60"/>
      <c r="K18" s="68"/>
    </row>
    <row r="19" spans="1:11" s="13" customFormat="1" ht="33" customHeight="1" x14ac:dyDescent="0.15">
      <c r="A19" s="163"/>
      <c r="B19" s="67"/>
      <c r="C19" s="66"/>
      <c r="D19" s="60"/>
      <c r="E19" s="60"/>
      <c r="F19" s="60"/>
      <c r="G19" s="60"/>
      <c r="H19" s="60"/>
      <c r="I19" s="60"/>
      <c r="J19" s="60"/>
      <c r="K19" s="68"/>
    </row>
    <row r="20" spans="1:11" s="13" customFormat="1" ht="33" customHeight="1" x14ac:dyDescent="0.15">
      <c r="A20" s="163"/>
      <c r="B20" s="67"/>
      <c r="C20" s="66"/>
      <c r="D20" s="60"/>
      <c r="E20" s="60"/>
      <c r="F20" s="60"/>
      <c r="G20" s="60"/>
      <c r="H20" s="60"/>
      <c r="I20" s="60"/>
      <c r="J20" s="60"/>
      <c r="K20" s="68"/>
    </row>
    <row r="21" spans="1:11" s="13" customFormat="1" ht="33" customHeight="1" x14ac:dyDescent="0.15">
      <c r="A21" s="163"/>
      <c r="B21" s="67"/>
      <c r="C21" s="66"/>
      <c r="D21" s="60"/>
      <c r="E21" s="60"/>
      <c r="F21" s="60"/>
      <c r="G21" s="60"/>
      <c r="H21" s="60"/>
      <c r="I21" s="60"/>
      <c r="J21" s="60"/>
      <c r="K21" s="68"/>
    </row>
    <row r="22" spans="1:11" s="12" customFormat="1" ht="36" customHeight="1" x14ac:dyDescent="0.15">
      <c r="A22" s="156" t="s">
        <v>76</v>
      </c>
      <c r="B22" s="157"/>
      <c r="C22" s="100">
        <f>SUM(D22:I22)</f>
        <v>1</v>
      </c>
      <c r="D22" s="101"/>
      <c r="E22" s="101"/>
      <c r="F22" s="101"/>
      <c r="G22" s="101"/>
      <c r="H22" s="141">
        <v>1</v>
      </c>
      <c r="I22" s="101"/>
      <c r="J22" s="101"/>
      <c r="K22" s="141" t="s">
        <v>291</v>
      </c>
    </row>
    <row r="23" spans="1:11" ht="36" customHeight="1" thickBot="1" x14ac:dyDescent="0.2">
      <c r="A23" s="154"/>
      <c r="B23" s="155"/>
      <c r="C23" s="69">
        <f>SUM(D23:I23)</f>
        <v>0</v>
      </c>
      <c r="D23" s="61"/>
      <c r="E23" s="61"/>
      <c r="F23" s="61"/>
      <c r="G23" s="61"/>
      <c r="H23" s="61"/>
      <c r="I23" s="61"/>
      <c r="J23" s="70"/>
      <c r="K23" s="75"/>
    </row>
  </sheetData>
  <sheetProtection selectLockedCells="1"/>
  <mergeCells count="18">
    <mergeCell ref="A23:B23"/>
    <mergeCell ref="A22:B22"/>
    <mergeCell ref="A3:B3"/>
    <mergeCell ref="A8:B8"/>
    <mergeCell ref="B5:B7"/>
    <mergeCell ref="A5:A7"/>
    <mergeCell ref="A4:C4"/>
    <mergeCell ref="A12:A21"/>
    <mergeCell ref="A9:A11"/>
    <mergeCell ref="D4:I4"/>
    <mergeCell ref="D3:I3"/>
    <mergeCell ref="A1:K1"/>
    <mergeCell ref="J5:J7"/>
    <mergeCell ref="K5:K7"/>
    <mergeCell ref="I5:I7"/>
    <mergeCell ref="C5:G5"/>
    <mergeCell ref="C6:C7"/>
    <mergeCell ref="H6:H7"/>
  </mergeCells>
  <phoneticPr fontId="2" type="noConversion"/>
  <printOptions horizontalCentered="1" verticalCentered="1"/>
  <pageMargins left="0.27559055118110237" right="0.27559055118110237" top="0.59055118110236227" bottom="0.59055118110236227" header="0.51181102362204722" footer="0.51181102362204722"/>
  <pageSetup paperSize="9" scale="9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24"/>
  <sheetViews>
    <sheetView showZeros="0" view="pageBreakPreview" zoomScale="70" zoomScaleNormal="100" zoomScaleSheetLayoutView="70" workbookViewId="0">
      <selection activeCell="L17" sqref="L17"/>
    </sheetView>
  </sheetViews>
  <sheetFormatPr defaultRowHeight="13.5" x14ac:dyDescent="0.15"/>
  <cols>
    <col min="1" max="1" width="5.109375" style="1" bestFit="1" customWidth="1"/>
    <col min="2" max="2" width="6.6640625" style="1" bestFit="1" customWidth="1"/>
    <col min="3" max="5" width="14.77734375" style="1" customWidth="1"/>
    <col min="6" max="6" width="16.109375" style="1" customWidth="1"/>
    <col min="7" max="7" width="15.33203125" style="1" customWidth="1"/>
    <col min="8" max="16384" width="8.88671875" style="1"/>
  </cols>
  <sheetData>
    <row r="1" spans="1:7" ht="24" customHeight="1" x14ac:dyDescent="0.15">
      <c r="A1" s="196" t="s">
        <v>13</v>
      </c>
      <c r="B1" s="197"/>
      <c r="C1" s="197"/>
      <c r="D1" s="197"/>
      <c r="E1" s="197"/>
      <c r="F1" s="197"/>
      <c r="G1" s="198"/>
    </row>
    <row r="2" spans="1:7" ht="3.75" customHeight="1" x14ac:dyDescent="0.15">
      <c r="A2" s="116"/>
      <c r="B2" s="114"/>
      <c r="C2" s="114"/>
      <c r="D2" s="114"/>
      <c r="E2" s="114"/>
      <c r="F2" s="114"/>
      <c r="G2" s="117"/>
    </row>
    <row r="3" spans="1:7" ht="20.25" customHeight="1" x14ac:dyDescent="0.15">
      <c r="A3" s="199" t="s">
        <v>9</v>
      </c>
      <c r="B3" s="145"/>
      <c r="D3" s="115" t="s">
        <v>12</v>
      </c>
      <c r="E3" s="115"/>
      <c r="F3" s="115"/>
      <c r="G3" s="118"/>
    </row>
    <row r="4" spans="1:7" ht="21.75" customHeight="1" thickBot="1" x14ac:dyDescent="0.2">
      <c r="A4" s="202" t="str">
        <f>교과목!A4</f>
        <v>제2기산불방지기초과정</v>
      </c>
      <c r="B4" s="203"/>
      <c r="C4" s="203"/>
      <c r="D4" s="41" t="str">
        <f>교과목!D4</f>
        <v>2023.4.25-4.26</v>
      </c>
      <c r="E4" s="41"/>
      <c r="F4" s="41"/>
      <c r="G4" s="119"/>
    </row>
    <row r="5" spans="1:7" s="15" customFormat="1" ht="30.75" customHeight="1" x14ac:dyDescent="0.15">
      <c r="A5" s="178" t="s">
        <v>24</v>
      </c>
      <c r="B5" s="178" t="s">
        <v>25</v>
      </c>
      <c r="C5" s="139" t="s">
        <v>296</v>
      </c>
      <c r="D5" s="139" t="s">
        <v>297</v>
      </c>
      <c r="E5" s="140"/>
      <c r="F5" s="140"/>
      <c r="G5" s="140"/>
    </row>
    <row r="6" spans="1:7" s="15" customFormat="1" ht="23.25" customHeight="1" x14ac:dyDescent="0.15">
      <c r="A6" s="179"/>
      <c r="B6" s="179"/>
      <c r="C6" s="63" t="s">
        <v>284</v>
      </c>
      <c r="D6" s="63" t="s">
        <v>285</v>
      </c>
      <c r="E6" s="56"/>
      <c r="F6" s="56"/>
      <c r="G6" s="120"/>
    </row>
    <row r="7" spans="1:7" s="15" customFormat="1" ht="33.950000000000003" customHeight="1" x14ac:dyDescent="0.15">
      <c r="A7" s="176">
        <v>1</v>
      </c>
      <c r="B7" s="174" t="s">
        <v>26</v>
      </c>
      <c r="C7" s="182" t="s">
        <v>286</v>
      </c>
      <c r="D7" s="180" t="s">
        <v>293</v>
      </c>
      <c r="E7" s="142"/>
      <c r="F7" s="142"/>
      <c r="G7" s="142"/>
    </row>
    <row r="8" spans="1:7" s="15" customFormat="1" ht="33.950000000000003" customHeight="1" x14ac:dyDescent="0.15">
      <c r="A8" s="177"/>
      <c r="B8" s="175"/>
      <c r="C8" s="183"/>
      <c r="D8" s="181"/>
      <c r="E8" s="143"/>
      <c r="F8" s="143"/>
      <c r="G8" s="143"/>
    </row>
    <row r="9" spans="1:7" s="15" customFormat="1" ht="33.950000000000003" customHeight="1" x14ac:dyDescent="0.15">
      <c r="A9" s="169">
        <v>2</v>
      </c>
      <c r="B9" s="200" t="s">
        <v>27</v>
      </c>
      <c r="C9" s="180" t="s">
        <v>281</v>
      </c>
      <c r="D9" s="167" t="s">
        <v>137</v>
      </c>
      <c r="E9" s="172"/>
      <c r="F9" s="172"/>
      <c r="G9" s="172"/>
    </row>
    <row r="10" spans="1:7" s="15" customFormat="1" ht="33.950000000000003" customHeight="1" x14ac:dyDescent="0.15">
      <c r="A10" s="169"/>
      <c r="B10" s="201"/>
      <c r="C10" s="181"/>
      <c r="D10" s="168"/>
      <c r="E10" s="173"/>
      <c r="F10" s="173"/>
      <c r="G10" s="173"/>
    </row>
    <row r="11" spans="1:7" s="15" customFormat="1" ht="33.950000000000003" customHeight="1" x14ac:dyDescent="0.15">
      <c r="A11" s="169">
        <v>3</v>
      </c>
      <c r="B11" s="200" t="s">
        <v>28</v>
      </c>
      <c r="C11" s="167" t="s">
        <v>137</v>
      </c>
      <c r="D11" s="167" t="s">
        <v>137</v>
      </c>
      <c r="E11" s="172"/>
      <c r="F11" s="172"/>
      <c r="G11" s="172"/>
    </row>
    <row r="12" spans="1:7" s="15" customFormat="1" ht="33.950000000000003" customHeight="1" x14ac:dyDescent="0.15">
      <c r="A12" s="169"/>
      <c r="B12" s="201"/>
      <c r="C12" s="168"/>
      <c r="D12" s="168"/>
      <c r="E12" s="173"/>
      <c r="F12" s="173"/>
      <c r="G12" s="173"/>
    </row>
    <row r="13" spans="1:7" s="15" customFormat="1" ht="24.95" customHeight="1" x14ac:dyDescent="0.15">
      <c r="A13" s="169"/>
      <c r="B13" s="190" t="s">
        <v>29</v>
      </c>
      <c r="C13" s="170" t="s">
        <v>138</v>
      </c>
      <c r="D13" s="170"/>
      <c r="E13" s="170"/>
      <c r="F13" s="170"/>
      <c r="G13" s="171"/>
    </row>
    <row r="14" spans="1:7" s="15" customFormat="1" ht="24.95" customHeight="1" x14ac:dyDescent="0.15">
      <c r="A14" s="169"/>
      <c r="B14" s="191"/>
      <c r="C14" s="170"/>
      <c r="D14" s="170"/>
      <c r="E14" s="170"/>
      <c r="F14" s="170"/>
      <c r="G14" s="171"/>
    </row>
    <row r="15" spans="1:7" s="15" customFormat="1" ht="33.950000000000003" customHeight="1" x14ac:dyDescent="0.15">
      <c r="A15" s="169">
        <v>4</v>
      </c>
      <c r="B15" s="190" t="s">
        <v>30</v>
      </c>
      <c r="C15" s="167" t="s">
        <v>137</v>
      </c>
      <c r="D15" s="186" t="s">
        <v>139</v>
      </c>
      <c r="E15" s="172"/>
      <c r="F15" s="142"/>
      <c r="G15" s="172"/>
    </row>
    <row r="16" spans="1:7" s="15" customFormat="1" ht="33.950000000000003" customHeight="1" x14ac:dyDescent="0.15">
      <c r="A16" s="169"/>
      <c r="B16" s="191"/>
      <c r="C16" s="168"/>
      <c r="D16" s="187"/>
      <c r="E16" s="173"/>
      <c r="F16" s="143"/>
      <c r="G16" s="173"/>
    </row>
    <row r="17" spans="1:7" s="15" customFormat="1" ht="33.950000000000003" customHeight="1" x14ac:dyDescent="0.15">
      <c r="A17" s="169">
        <v>5</v>
      </c>
      <c r="B17" s="190" t="s">
        <v>31</v>
      </c>
      <c r="C17" s="167" t="s">
        <v>137</v>
      </c>
      <c r="D17" s="186" t="s">
        <v>140</v>
      </c>
      <c r="E17" s="172"/>
      <c r="F17" s="188"/>
      <c r="G17" s="184"/>
    </row>
    <row r="18" spans="1:7" s="15" customFormat="1" ht="33.950000000000003" customHeight="1" x14ac:dyDescent="0.15">
      <c r="A18" s="169"/>
      <c r="B18" s="191"/>
      <c r="C18" s="168"/>
      <c r="D18" s="187"/>
      <c r="E18" s="173"/>
      <c r="F18" s="189"/>
      <c r="G18" s="185"/>
    </row>
    <row r="19" spans="1:7" s="15" customFormat="1" ht="33.950000000000003" customHeight="1" x14ac:dyDescent="0.15">
      <c r="A19" s="169">
        <v>6</v>
      </c>
      <c r="B19" s="190" t="s">
        <v>32</v>
      </c>
      <c r="C19" s="182" t="s">
        <v>282</v>
      </c>
      <c r="D19" s="186" t="s">
        <v>140</v>
      </c>
      <c r="E19" s="172"/>
      <c r="F19" s="188"/>
      <c r="G19" s="184"/>
    </row>
    <row r="20" spans="1:7" s="15" customFormat="1" ht="33.950000000000003" customHeight="1" x14ac:dyDescent="0.15">
      <c r="A20" s="169"/>
      <c r="B20" s="191"/>
      <c r="C20" s="183"/>
      <c r="D20" s="187"/>
      <c r="E20" s="173"/>
      <c r="F20" s="189"/>
      <c r="G20" s="185"/>
    </row>
    <row r="21" spans="1:7" s="15" customFormat="1" ht="33.950000000000003" customHeight="1" x14ac:dyDescent="0.15">
      <c r="A21" s="169">
        <v>7</v>
      </c>
      <c r="B21" s="190" t="s">
        <v>34</v>
      </c>
      <c r="C21" s="167" t="s">
        <v>137</v>
      </c>
      <c r="D21" s="186" t="s">
        <v>140</v>
      </c>
      <c r="E21" s="188"/>
      <c r="F21" s="188"/>
      <c r="G21" s="184"/>
    </row>
    <row r="22" spans="1:7" s="15" customFormat="1" ht="33.950000000000003" customHeight="1" x14ac:dyDescent="0.15">
      <c r="A22" s="169"/>
      <c r="B22" s="191"/>
      <c r="C22" s="168"/>
      <c r="D22" s="187"/>
      <c r="E22" s="189"/>
      <c r="F22" s="189"/>
      <c r="G22" s="185"/>
    </row>
    <row r="23" spans="1:7" s="15" customFormat="1" ht="33.950000000000003" customHeight="1" x14ac:dyDescent="0.15">
      <c r="A23" s="169">
        <v>8</v>
      </c>
      <c r="B23" s="190" t="s">
        <v>35</v>
      </c>
      <c r="C23" s="192" t="s">
        <v>140</v>
      </c>
      <c r="D23" s="194" t="s">
        <v>137</v>
      </c>
      <c r="E23" s="172"/>
      <c r="F23" s="188"/>
      <c r="G23" s="184"/>
    </row>
    <row r="24" spans="1:7" s="15" customFormat="1" ht="33.950000000000003" customHeight="1" x14ac:dyDescent="0.15">
      <c r="A24" s="169"/>
      <c r="B24" s="191"/>
      <c r="C24" s="193"/>
      <c r="D24" s="195"/>
      <c r="E24" s="173"/>
      <c r="F24" s="189"/>
      <c r="G24" s="185"/>
    </row>
  </sheetData>
  <mergeCells count="60">
    <mergeCell ref="G15:G16"/>
    <mergeCell ref="A1:G1"/>
    <mergeCell ref="G9:G10"/>
    <mergeCell ref="A3:B3"/>
    <mergeCell ref="A5:A6"/>
    <mergeCell ref="B9:B10"/>
    <mergeCell ref="F9:F10"/>
    <mergeCell ref="E11:E12"/>
    <mergeCell ref="D15:D16"/>
    <mergeCell ref="E15:E16"/>
    <mergeCell ref="G11:G12"/>
    <mergeCell ref="C15:C16"/>
    <mergeCell ref="B11:B12"/>
    <mergeCell ref="B13:B14"/>
    <mergeCell ref="F11:F12"/>
    <mergeCell ref="A4:C4"/>
    <mergeCell ref="A23:A24"/>
    <mergeCell ref="A21:A22"/>
    <mergeCell ref="B23:B24"/>
    <mergeCell ref="B21:B22"/>
    <mergeCell ref="F23:F24"/>
    <mergeCell ref="C23:C24"/>
    <mergeCell ref="D23:D24"/>
    <mergeCell ref="D21:D22"/>
    <mergeCell ref="E21:E22"/>
    <mergeCell ref="C21:C22"/>
    <mergeCell ref="F21:F22"/>
    <mergeCell ref="B19:B20"/>
    <mergeCell ref="A19:A20"/>
    <mergeCell ref="A15:A16"/>
    <mergeCell ref="B15:B16"/>
    <mergeCell ref="A17:A18"/>
    <mergeCell ref="B17:B18"/>
    <mergeCell ref="G23:G24"/>
    <mergeCell ref="G17:G18"/>
    <mergeCell ref="E23:E24"/>
    <mergeCell ref="C17:C18"/>
    <mergeCell ref="D17:D18"/>
    <mergeCell ref="E17:E18"/>
    <mergeCell ref="F19:F20"/>
    <mergeCell ref="E19:E20"/>
    <mergeCell ref="D19:D20"/>
    <mergeCell ref="G21:G22"/>
    <mergeCell ref="G19:G20"/>
    <mergeCell ref="F17:F18"/>
    <mergeCell ref="C19:C20"/>
    <mergeCell ref="E9:E10"/>
    <mergeCell ref="B7:B8"/>
    <mergeCell ref="A7:A8"/>
    <mergeCell ref="A9:A10"/>
    <mergeCell ref="B5:B6"/>
    <mergeCell ref="D9:D10"/>
    <mergeCell ref="C9:C10"/>
    <mergeCell ref="C7:C8"/>
    <mergeCell ref="D7:D8"/>
    <mergeCell ref="C11:C12"/>
    <mergeCell ref="A13:A14"/>
    <mergeCell ref="A11:A12"/>
    <mergeCell ref="C13:G14"/>
    <mergeCell ref="D11:D12"/>
  </mergeCells>
  <phoneticPr fontId="2" type="noConversion"/>
  <printOptions horizontalCentered="1" verticalCentered="1"/>
  <pageMargins left="0.27559055118110237" right="0.25" top="0.87" bottom="0.74803149606299213" header="0.51181102362204722" footer="0.51181102362204722"/>
  <pageSetup paperSize="9" scale="9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F188"/>
  <sheetViews>
    <sheetView view="pageBreakPreview" zoomScaleNormal="100" zoomScaleSheetLayoutView="100" workbookViewId="0">
      <selection activeCell="D18" sqref="D18"/>
    </sheetView>
  </sheetViews>
  <sheetFormatPr defaultRowHeight="13.5" x14ac:dyDescent="0.15"/>
  <cols>
    <col min="1" max="1" width="4.88671875" style="37" bestFit="1" customWidth="1"/>
    <col min="2" max="2" width="7.21875" customWidth="1"/>
    <col min="3" max="3" width="10.77734375" bestFit="1" customWidth="1"/>
    <col min="4" max="4" width="21.44140625" bestFit="1" customWidth="1"/>
    <col min="5" max="5" width="15" customWidth="1"/>
    <col min="6" max="6" width="13.6640625" customWidth="1"/>
  </cols>
  <sheetData>
    <row r="1" spans="1:6" s="37" customFormat="1" x14ac:dyDescent="0.15">
      <c r="A1" s="36" t="s">
        <v>18</v>
      </c>
      <c r="B1" s="135" t="s">
        <v>19</v>
      </c>
      <c r="C1" s="135" t="s">
        <v>20</v>
      </c>
      <c r="D1" s="135" t="s">
        <v>21</v>
      </c>
      <c r="E1" s="135" t="s">
        <v>22</v>
      </c>
      <c r="F1" s="135" t="s">
        <v>23</v>
      </c>
    </row>
    <row r="2" spans="1:6" x14ac:dyDescent="0.15">
      <c r="A2" s="109">
        <v>1</v>
      </c>
      <c r="B2" s="136" t="s">
        <v>179</v>
      </c>
      <c r="C2" s="137" t="s">
        <v>176</v>
      </c>
      <c r="D2" s="137" t="s">
        <v>177</v>
      </c>
      <c r="E2" s="136" t="s">
        <v>178</v>
      </c>
      <c r="F2" s="136" t="s">
        <v>250</v>
      </c>
    </row>
    <row r="3" spans="1:6" x14ac:dyDescent="0.15">
      <c r="A3" s="109">
        <v>2</v>
      </c>
      <c r="B3" s="136" t="s">
        <v>182</v>
      </c>
      <c r="C3" s="136" t="s">
        <v>180</v>
      </c>
      <c r="D3" s="136" t="s">
        <v>181</v>
      </c>
      <c r="E3" s="136" t="s">
        <v>178</v>
      </c>
      <c r="F3" s="136" t="s">
        <v>251</v>
      </c>
    </row>
    <row r="4" spans="1:6" x14ac:dyDescent="0.15">
      <c r="A4" s="109">
        <v>3</v>
      </c>
      <c r="B4" s="136" t="s">
        <v>185</v>
      </c>
      <c r="C4" s="136" t="s">
        <v>162</v>
      </c>
      <c r="D4" s="136" t="s">
        <v>183</v>
      </c>
      <c r="E4" s="136" t="s">
        <v>184</v>
      </c>
      <c r="F4" s="136" t="s">
        <v>252</v>
      </c>
    </row>
    <row r="5" spans="1:6" x14ac:dyDescent="0.15">
      <c r="A5" s="109">
        <v>4</v>
      </c>
      <c r="B5" s="136" t="s">
        <v>186</v>
      </c>
      <c r="C5" s="136" t="s">
        <v>162</v>
      </c>
      <c r="D5" s="137" t="s">
        <v>244</v>
      </c>
      <c r="E5" s="136" t="s">
        <v>153</v>
      </c>
      <c r="F5" s="136" t="s">
        <v>253</v>
      </c>
    </row>
    <row r="6" spans="1:6" x14ac:dyDescent="0.15">
      <c r="A6" s="109">
        <v>5</v>
      </c>
      <c r="B6" s="136" t="s">
        <v>188</v>
      </c>
      <c r="C6" s="136" t="s">
        <v>144</v>
      </c>
      <c r="D6" s="137" t="s">
        <v>247</v>
      </c>
      <c r="E6" s="136" t="s">
        <v>187</v>
      </c>
      <c r="F6" s="136" t="s">
        <v>254</v>
      </c>
    </row>
    <row r="7" spans="1:6" x14ac:dyDescent="0.15">
      <c r="A7" s="109">
        <v>6</v>
      </c>
      <c r="B7" s="136" t="s">
        <v>190</v>
      </c>
      <c r="C7" s="136" t="s">
        <v>144</v>
      </c>
      <c r="D7" s="136" t="s">
        <v>189</v>
      </c>
      <c r="E7" s="136" t="s">
        <v>149</v>
      </c>
      <c r="F7" s="136" t="s">
        <v>255</v>
      </c>
    </row>
    <row r="8" spans="1:6" ht="15.75" customHeight="1" x14ac:dyDescent="0.15">
      <c r="A8" s="109">
        <v>7</v>
      </c>
      <c r="B8" s="136" t="s">
        <v>192</v>
      </c>
      <c r="C8" s="136" t="s">
        <v>144</v>
      </c>
      <c r="D8" s="136" t="s">
        <v>191</v>
      </c>
      <c r="E8" s="136" t="s">
        <v>163</v>
      </c>
      <c r="F8" s="136" t="s">
        <v>256</v>
      </c>
    </row>
    <row r="9" spans="1:6" x14ac:dyDescent="0.15">
      <c r="A9" s="109">
        <v>8</v>
      </c>
      <c r="B9" s="136" t="s">
        <v>196</v>
      </c>
      <c r="C9" s="137" t="s">
        <v>193</v>
      </c>
      <c r="D9" s="136" t="s">
        <v>194</v>
      </c>
      <c r="E9" s="136" t="s">
        <v>195</v>
      </c>
      <c r="F9" s="136" t="s">
        <v>257</v>
      </c>
    </row>
    <row r="10" spans="1:6" x14ac:dyDescent="0.15">
      <c r="A10" s="109">
        <v>9</v>
      </c>
      <c r="B10" s="136" t="s">
        <v>198</v>
      </c>
      <c r="C10" s="137" t="s">
        <v>193</v>
      </c>
      <c r="D10" s="136" t="s">
        <v>197</v>
      </c>
      <c r="E10" s="136" t="s">
        <v>149</v>
      </c>
      <c r="F10" s="136" t="s">
        <v>258</v>
      </c>
    </row>
    <row r="11" spans="1:6" x14ac:dyDescent="0.15">
      <c r="A11" s="109">
        <v>10</v>
      </c>
      <c r="B11" s="136" t="s">
        <v>201</v>
      </c>
      <c r="C11" s="137" t="s">
        <v>193</v>
      </c>
      <c r="D11" s="136" t="s">
        <v>199</v>
      </c>
      <c r="E11" s="136" t="s">
        <v>200</v>
      </c>
      <c r="F11" s="136" t="s">
        <v>259</v>
      </c>
    </row>
    <row r="12" spans="1:6" x14ac:dyDescent="0.15">
      <c r="A12" s="109">
        <v>11</v>
      </c>
      <c r="B12" s="136" t="s">
        <v>205</v>
      </c>
      <c r="C12" s="137" t="s">
        <v>202</v>
      </c>
      <c r="D12" s="136" t="s">
        <v>203</v>
      </c>
      <c r="E12" s="136" t="s">
        <v>204</v>
      </c>
      <c r="F12" s="136" t="s">
        <v>260</v>
      </c>
    </row>
    <row r="13" spans="1:6" x14ac:dyDescent="0.15">
      <c r="A13" s="109">
        <v>12</v>
      </c>
      <c r="B13" s="136" t="s">
        <v>208</v>
      </c>
      <c r="C13" s="137" t="s">
        <v>202</v>
      </c>
      <c r="D13" s="136" t="s">
        <v>206</v>
      </c>
      <c r="E13" s="136" t="s">
        <v>207</v>
      </c>
      <c r="F13" s="136" t="s">
        <v>261</v>
      </c>
    </row>
    <row r="14" spans="1:6" x14ac:dyDescent="0.15">
      <c r="A14" s="109">
        <v>13</v>
      </c>
      <c r="B14" s="136" t="s">
        <v>210</v>
      </c>
      <c r="C14" s="136" t="s">
        <v>145</v>
      </c>
      <c r="D14" s="136" t="s">
        <v>209</v>
      </c>
      <c r="E14" s="136" t="s">
        <v>149</v>
      </c>
      <c r="F14" s="136" t="s">
        <v>262</v>
      </c>
    </row>
    <row r="15" spans="1:6" x14ac:dyDescent="0.15">
      <c r="A15" s="109">
        <v>14</v>
      </c>
      <c r="B15" s="136" t="s">
        <v>212</v>
      </c>
      <c r="C15" s="136" t="s">
        <v>145</v>
      </c>
      <c r="D15" s="136" t="s">
        <v>211</v>
      </c>
      <c r="E15" s="136" t="s">
        <v>155</v>
      </c>
      <c r="F15" s="136" t="s">
        <v>263</v>
      </c>
    </row>
    <row r="16" spans="1:6" x14ac:dyDescent="0.15">
      <c r="A16" s="109">
        <v>15</v>
      </c>
      <c r="B16" s="136" t="s">
        <v>215</v>
      </c>
      <c r="C16" s="136" t="s">
        <v>145</v>
      </c>
      <c r="D16" s="136" t="s">
        <v>213</v>
      </c>
      <c r="E16" s="136" t="s">
        <v>214</v>
      </c>
      <c r="F16" s="136" t="s">
        <v>264</v>
      </c>
    </row>
    <row r="17" spans="1:6" x14ac:dyDescent="0.15">
      <c r="A17" s="109">
        <v>16</v>
      </c>
      <c r="B17" s="136" t="s">
        <v>217</v>
      </c>
      <c r="C17" s="136" t="s">
        <v>145</v>
      </c>
      <c r="D17" s="136" t="s">
        <v>278</v>
      </c>
      <c r="E17" s="136" t="s">
        <v>216</v>
      </c>
      <c r="F17" s="136" t="s">
        <v>265</v>
      </c>
    </row>
    <row r="18" spans="1:6" x14ac:dyDescent="0.15">
      <c r="A18" s="109">
        <v>17</v>
      </c>
      <c r="B18" s="136" t="s">
        <v>219</v>
      </c>
      <c r="C18" s="136" t="s">
        <v>146</v>
      </c>
      <c r="D18" s="136" t="s">
        <v>218</v>
      </c>
      <c r="E18" s="136" t="s">
        <v>154</v>
      </c>
      <c r="F18" s="136" t="s">
        <v>266</v>
      </c>
    </row>
    <row r="19" spans="1:6" x14ac:dyDescent="0.15">
      <c r="A19" s="109">
        <v>18</v>
      </c>
      <c r="B19" s="136" t="s">
        <v>223</v>
      </c>
      <c r="C19" s="137" t="s">
        <v>220</v>
      </c>
      <c r="D19" s="136" t="s">
        <v>221</v>
      </c>
      <c r="E19" s="136" t="s">
        <v>222</v>
      </c>
      <c r="F19" s="136" t="s">
        <v>267</v>
      </c>
    </row>
    <row r="20" spans="1:6" x14ac:dyDescent="0.15">
      <c r="A20" s="109">
        <v>19</v>
      </c>
      <c r="B20" s="136" t="s">
        <v>225</v>
      </c>
      <c r="C20" s="136" t="s">
        <v>88</v>
      </c>
      <c r="D20" s="136" t="s">
        <v>224</v>
      </c>
      <c r="E20" s="136" t="s">
        <v>149</v>
      </c>
      <c r="F20" s="136" t="s">
        <v>268</v>
      </c>
    </row>
    <row r="21" spans="1:6" x14ac:dyDescent="0.15">
      <c r="A21" s="109">
        <v>20</v>
      </c>
      <c r="B21" s="136" t="s">
        <v>228</v>
      </c>
      <c r="C21" s="136" t="s">
        <v>88</v>
      </c>
      <c r="D21" s="136" t="s">
        <v>226</v>
      </c>
      <c r="E21" s="136" t="s">
        <v>227</v>
      </c>
      <c r="F21" s="136" t="s">
        <v>269</v>
      </c>
    </row>
    <row r="22" spans="1:6" x14ac:dyDescent="0.15">
      <c r="A22" s="109">
        <v>21</v>
      </c>
      <c r="B22" s="136" t="s">
        <v>230</v>
      </c>
      <c r="C22" s="136" t="s">
        <v>88</v>
      </c>
      <c r="D22" s="136" t="s">
        <v>229</v>
      </c>
      <c r="E22" s="136" t="s">
        <v>150</v>
      </c>
      <c r="F22" s="136" t="s">
        <v>270</v>
      </c>
    </row>
    <row r="23" spans="1:6" ht="15" customHeight="1" x14ac:dyDescent="0.15">
      <c r="A23" s="109">
        <v>22</v>
      </c>
      <c r="B23" s="136" t="s">
        <v>232</v>
      </c>
      <c r="C23" s="136" t="s">
        <v>88</v>
      </c>
      <c r="D23" s="136" t="s">
        <v>231</v>
      </c>
      <c r="E23" s="136" t="s">
        <v>149</v>
      </c>
      <c r="F23" s="136" t="s">
        <v>271</v>
      </c>
    </row>
    <row r="24" spans="1:6" ht="14.25" customHeight="1" x14ac:dyDescent="0.15">
      <c r="A24" s="109">
        <v>23</v>
      </c>
      <c r="B24" s="136" t="s">
        <v>236</v>
      </c>
      <c r="C24" s="136" t="s">
        <v>233</v>
      </c>
      <c r="D24" s="136" t="s">
        <v>234</v>
      </c>
      <c r="E24" s="136" t="s">
        <v>235</v>
      </c>
      <c r="F24" s="136" t="s">
        <v>272</v>
      </c>
    </row>
    <row r="25" spans="1:6" ht="15.75" customHeight="1" x14ac:dyDescent="0.15">
      <c r="A25" s="109">
        <v>24</v>
      </c>
      <c r="B25" s="136" t="s">
        <v>237</v>
      </c>
      <c r="C25" s="136" t="s">
        <v>147</v>
      </c>
      <c r="D25" s="137" t="s">
        <v>246</v>
      </c>
      <c r="E25" s="136" t="s">
        <v>222</v>
      </c>
      <c r="F25" s="136" t="s">
        <v>273</v>
      </c>
    </row>
    <row r="26" spans="1:6" x14ac:dyDescent="0.15">
      <c r="A26" s="109">
        <v>25</v>
      </c>
      <c r="B26" s="136" t="s">
        <v>238</v>
      </c>
      <c r="C26" s="136" t="s">
        <v>148</v>
      </c>
      <c r="D26" s="136" t="s">
        <v>148</v>
      </c>
      <c r="E26" s="136" t="s">
        <v>148</v>
      </c>
      <c r="F26" s="136" t="s">
        <v>274</v>
      </c>
    </row>
    <row r="27" spans="1:6" x14ac:dyDescent="0.15">
      <c r="A27" s="109">
        <v>26</v>
      </c>
      <c r="B27" s="136" t="s">
        <v>239</v>
      </c>
      <c r="C27" s="136" t="s">
        <v>148</v>
      </c>
      <c r="D27" s="136" t="s">
        <v>148</v>
      </c>
      <c r="E27" s="136" t="s">
        <v>148</v>
      </c>
      <c r="F27" s="136" t="s">
        <v>275</v>
      </c>
    </row>
    <row r="28" spans="1:6" x14ac:dyDescent="0.15">
      <c r="A28" s="109">
        <v>27</v>
      </c>
      <c r="B28" s="136" t="s">
        <v>240</v>
      </c>
      <c r="C28" s="136" t="s">
        <v>148</v>
      </c>
      <c r="D28" s="136" t="s">
        <v>148</v>
      </c>
      <c r="E28" s="136" t="s">
        <v>148</v>
      </c>
      <c r="F28" s="136" t="s">
        <v>276</v>
      </c>
    </row>
    <row r="29" spans="1:6" x14ac:dyDescent="0.15">
      <c r="A29" s="109">
        <v>28</v>
      </c>
      <c r="B29" s="136" t="s">
        <v>241</v>
      </c>
      <c r="C29" s="136" t="s">
        <v>148</v>
      </c>
      <c r="D29" s="136" t="s">
        <v>148</v>
      </c>
      <c r="E29" s="136" t="s">
        <v>148</v>
      </c>
      <c r="F29" s="136" t="s">
        <v>277</v>
      </c>
    </row>
    <row r="30" spans="1:6" x14ac:dyDescent="0.15">
      <c r="A30"/>
    </row>
    <row r="31" spans="1:6" x14ac:dyDescent="0.15">
      <c r="A31"/>
    </row>
    <row r="32" spans="1:6" x14ac:dyDescent="0.15">
      <c r="A32"/>
    </row>
    <row r="33" spans="1:1" x14ac:dyDescent="0.15">
      <c r="A33"/>
    </row>
    <row r="34" spans="1:1" x14ac:dyDescent="0.15">
      <c r="A34" s="122"/>
    </row>
    <row r="35" spans="1:1" x14ac:dyDescent="0.15">
      <c r="A35"/>
    </row>
    <row r="36" spans="1:1" x14ac:dyDescent="0.15">
      <c r="A36"/>
    </row>
    <row r="37" spans="1:1" x14ac:dyDescent="0.15">
      <c r="A37"/>
    </row>
    <row r="38" spans="1:1" x14ac:dyDescent="0.15">
      <c r="A38"/>
    </row>
    <row r="39" spans="1:1" x14ac:dyDescent="0.15">
      <c r="A39"/>
    </row>
    <row r="40" spans="1:1" x14ac:dyDescent="0.15">
      <c r="A40"/>
    </row>
    <row r="41" spans="1:1" x14ac:dyDescent="0.15">
      <c r="A41"/>
    </row>
    <row r="42" spans="1:1" x14ac:dyDescent="0.15">
      <c r="A42"/>
    </row>
    <row r="43" spans="1:1" x14ac:dyDescent="0.15">
      <c r="A43"/>
    </row>
    <row r="44" spans="1:1" x14ac:dyDescent="0.15">
      <c r="A44"/>
    </row>
    <row r="45" spans="1:1" x14ac:dyDescent="0.15">
      <c r="A45"/>
    </row>
    <row r="46" spans="1:1" x14ac:dyDescent="0.15">
      <c r="A46"/>
    </row>
    <row r="47" spans="1:1" x14ac:dyDescent="0.15">
      <c r="A47"/>
    </row>
    <row r="48" spans="1:1" x14ac:dyDescent="0.15">
      <c r="A48"/>
    </row>
    <row r="49" spans="1:1" x14ac:dyDescent="0.15">
      <c r="A49"/>
    </row>
    <row r="50" spans="1:1" x14ac:dyDescent="0.15">
      <c r="A50"/>
    </row>
    <row r="51" spans="1:1" x14ac:dyDescent="0.15">
      <c r="A51"/>
    </row>
    <row r="52" spans="1:1" x14ac:dyDescent="0.15">
      <c r="A52"/>
    </row>
    <row r="53" spans="1:1" x14ac:dyDescent="0.15">
      <c r="A53"/>
    </row>
    <row r="54" spans="1:1" x14ac:dyDescent="0.15">
      <c r="A54"/>
    </row>
    <row r="55" spans="1:1" x14ac:dyDescent="0.15">
      <c r="A55"/>
    </row>
    <row r="56" spans="1:1" x14ac:dyDescent="0.15">
      <c r="A56"/>
    </row>
    <row r="57" spans="1:1" x14ac:dyDescent="0.15">
      <c r="A57"/>
    </row>
    <row r="58" spans="1:1" x14ac:dyDescent="0.15">
      <c r="A58"/>
    </row>
    <row r="59" spans="1:1" x14ac:dyDescent="0.15">
      <c r="A59"/>
    </row>
    <row r="60" spans="1:1" x14ac:dyDescent="0.15">
      <c r="A60"/>
    </row>
    <row r="61" spans="1:1" x14ac:dyDescent="0.15">
      <c r="A61"/>
    </row>
    <row r="62" spans="1:1" x14ac:dyDescent="0.15">
      <c r="A62"/>
    </row>
    <row r="63" spans="1:1" x14ac:dyDescent="0.15">
      <c r="A63"/>
    </row>
    <row r="64" spans="1:1" x14ac:dyDescent="0.15">
      <c r="A64"/>
    </row>
    <row r="65" spans="1:1" x14ac:dyDescent="0.15">
      <c r="A65"/>
    </row>
    <row r="66" spans="1:1" x14ac:dyDescent="0.15">
      <c r="A66"/>
    </row>
    <row r="67" spans="1:1" x14ac:dyDescent="0.15">
      <c r="A67"/>
    </row>
    <row r="68" spans="1:1" x14ac:dyDescent="0.15">
      <c r="A68"/>
    </row>
    <row r="69" spans="1:1" x14ac:dyDescent="0.15">
      <c r="A69"/>
    </row>
    <row r="70" spans="1:1" x14ac:dyDescent="0.15">
      <c r="A70"/>
    </row>
    <row r="71" spans="1:1" x14ac:dyDescent="0.15">
      <c r="A71"/>
    </row>
    <row r="72" spans="1:1" x14ac:dyDescent="0.15">
      <c r="A72"/>
    </row>
    <row r="73" spans="1:1" x14ac:dyDescent="0.15">
      <c r="A73"/>
    </row>
    <row r="74" spans="1:1" x14ac:dyDescent="0.15">
      <c r="A74"/>
    </row>
    <row r="75" spans="1:1" x14ac:dyDescent="0.15">
      <c r="A75"/>
    </row>
    <row r="76" spans="1:1" x14ac:dyDescent="0.15">
      <c r="A76"/>
    </row>
    <row r="77" spans="1:1" x14ac:dyDescent="0.15">
      <c r="A77"/>
    </row>
    <row r="78" spans="1:1" x14ac:dyDescent="0.15">
      <c r="A78"/>
    </row>
    <row r="79" spans="1:1" x14ac:dyDescent="0.15">
      <c r="A79"/>
    </row>
    <row r="80" spans="1:1" x14ac:dyDescent="0.15">
      <c r="A80"/>
    </row>
    <row r="81" spans="1:1" x14ac:dyDescent="0.15">
      <c r="A81"/>
    </row>
    <row r="82" spans="1:1" x14ac:dyDescent="0.15">
      <c r="A82"/>
    </row>
    <row r="83" spans="1:1" x14ac:dyDescent="0.15">
      <c r="A83"/>
    </row>
    <row r="84" spans="1:1" x14ac:dyDescent="0.15">
      <c r="A84"/>
    </row>
    <row r="85" spans="1:1" x14ac:dyDescent="0.15">
      <c r="A85"/>
    </row>
    <row r="86" spans="1:1" x14ac:dyDescent="0.15">
      <c r="A86"/>
    </row>
    <row r="87" spans="1:1" x14ac:dyDescent="0.15">
      <c r="A87"/>
    </row>
    <row r="88" spans="1:1" x14ac:dyDescent="0.15">
      <c r="A88"/>
    </row>
    <row r="89" spans="1:1" x14ac:dyDescent="0.15">
      <c r="A89"/>
    </row>
    <row r="90" spans="1:1" x14ac:dyDescent="0.15">
      <c r="A90"/>
    </row>
    <row r="91" spans="1:1" x14ac:dyDescent="0.15">
      <c r="A91"/>
    </row>
    <row r="92" spans="1:1" x14ac:dyDescent="0.15">
      <c r="A92"/>
    </row>
    <row r="93" spans="1:1" x14ac:dyDescent="0.15">
      <c r="A93"/>
    </row>
    <row r="94" spans="1:1" x14ac:dyDescent="0.15">
      <c r="A94"/>
    </row>
    <row r="95" spans="1:1" x14ac:dyDescent="0.15">
      <c r="A95"/>
    </row>
    <row r="96" spans="1:1" x14ac:dyDescent="0.15">
      <c r="A96"/>
    </row>
    <row r="97" spans="1:1" x14ac:dyDescent="0.15">
      <c r="A97"/>
    </row>
    <row r="98" spans="1:1" x14ac:dyDescent="0.15">
      <c r="A98"/>
    </row>
    <row r="99" spans="1:1" x14ac:dyDescent="0.15">
      <c r="A99"/>
    </row>
    <row r="100" spans="1:1" x14ac:dyDescent="0.15">
      <c r="A100"/>
    </row>
    <row r="101" spans="1:1" x14ac:dyDescent="0.15">
      <c r="A101"/>
    </row>
    <row r="102" spans="1:1" x14ac:dyDescent="0.15">
      <c r="A102"/>
    </row>
    <row r="103" spans="1:1" x14ac:dyDescent="0.15">
      <c r="A103"/>
    </row>
    <row r="104" spans="1:1" x14ac:dyDescent="0.15">
      <c r="A104"/>
    </row>
    <row r="105" spans="1:1" x14ac:dyDescent="0.15">
      <c r="A105"/>
    </row>
    <row r="106" spans="1:1" x14ac:dyDescent="0.15">
      <c r="A106"/>
    </row>
    <row r="107" spans="1:1" x14ac:dyDescent="0.15">
      <c r="A107"/>
    </row>
    <row r="108" spans="1:1" x14ac:dyDescent="0.15">
      <c r="A108"/>
    </row>
    <row r="109" spans="1:1" x14ac:dyDescent="0.15">
      <c r="A109"/>
    </row>
    <row r="110" spans="1:1" x14ac:dyDescent="0.15">
      <c r="A110"/>
    </row>
    <row r="111" spans="1:1" x14ac:dyDescent="0.15">
      <c r="A111"/>
    </row>
    <row r="112" spans="1:1" x14ac:dyDescent="0.15">
      <c r="A112"/>
    </row>
    <row r="113" spans="1:1" x14ac:dyDescent="0.15">
      <c r="A113"/>
    </row>
    <row r="114" spans="1:1" x14ac:dyDescent="0.15">
      <c r="A114"/>
    </row>
    <row r="115" spans="1:1" x14ac:dyDescent="0.15">
      <c r="A115"/>
    </row>
    <row r="116" spans="1:1" x14ac:dyDescent="0.15">
      <c r="A116"/>
    </row>
    <row r="117" spans="1:1" x14ac:dyDescent="0.15">
      <c r="A117"/>
    </row>
    <row r="118" spans="1:1" x14ac:dyDescent="0.15">
      <c r="A118"/>
    </row>
    <row r="119" spans="1:1" x14ac:dyDescent="0.15">
      <c r="A119"/>
    </row>
    <row r="120" spans="1:1" x14ac:dyDescent="0.15">
      <c r="A120"/>
    </row>
    <row r="121" spans="1:1" x14ac:dyDescent="0.15">
      <c r="A121"/>
    </row>
    <row r="122" spans="1:1" x14ac:dyDescent="0.15">
      <c r="A122"/>
    </row>
    <row r="123" spans="1:1" x14ac:dyDescent="0.15">
      <c r="A123"/>
    </row>
    <row r="124" spans="1:1" x14ac:dyDescent="0.15">
      <c r="A124"/>
    </row>
    <row r="125" spans="1:1" x14ac:dyDescent="0.15">
      <c r="A125"/>
    </row>
    <row r="126" spans="1:1" x14ac:dyDescent="0.15">
      <c r="A126"/>
    </row>
    <row r="127" spans="1:1" x14ac:dyDescent="0.15">
      <c r="A127"/>
    </row>
    <row r="128" spans="1:1" x14ac:dyDescent="0.15">
      <c r="A128"/>
    </row>
    <row r="129" spans="1:1" x14ac:dyDescent="0.15">
      <c r="A129"/>
    </row>
    <row r="130" spans="1:1" x14ac:dyDescent="0.15">
      <c r="A130"/>
    </row>
    <row r="131" spans="1:1" x14ac:dyDescent="0.15">
      <c r="A131"/>
    </row>
    <row r="132" spans="1:1" x14ac:dyDescent="0.15">
      <c r="A132"/>
    </row>
    <row r="133" spans="1:1" x14ac:dyDescent="0.15">
      <c r="A133"/>
    </row>
    <row r="134" spans="1:1" x14ac:dyDescent="0.15">
      <c r="A134"/>
    </row>
    <row r="135" spans="1:1" x14ac:dyDescent="0.15">
      <c r="A135"/>
    </row>
    <row r="136" spans="1:1" x14ac:dyDescent="0.15">
      <c r="A136"/>
    </row>
    <row r="137" spans="1:1" x14ac:dyDescent="0.15">
      <c r="A137"/>
    </row>
    <row r="138" spans="1:1" x14ac:dyDescent="0.15">
      <c r="A138"/>
    </row>
    <row r="139" spans="1:1" x14ac:dyDescent="0.15">
      <c r="A139"/>
    </row>
    <row r="140" spans="1:1" x14ac:dyDescent="0.15">
      <c r="A140"/>
    </row>
    <row r="141" spans="1:1" x14ac:dyDescent="0.15">
      <c r="A141"/>
    </row>
    <row r="142" spans="1:1" x14ac:dyDescent="0.15">
      <c r="A142"/>
    </row>
    <row r="143" spans="1:1" x14ac:dyDescent="0.15">
      <c r="A143"/>
    </row>
    <row r="144" spans="1:1" x14ac:dyDescent="0.15">
      <c r="A144"/>
    </row>
    <row r="145" spans="1:1" x14ac:dyDescent="0.15">
      <c r="A145"/>
    </row>
    <row r="146" spans="1:1" x14ac:dyDescent="0.15">
      <c r="A146"/>
    </row>
    <row r="147" spans="1:1" x14ac:dyDescent="0.15">
      <c r="A147"/>
    </row>
    <row r="148" spans="1:1" x14ac:dyDescent="0.15">
      <c r="A148"/>
    </row>
    <row r="149" spans="1:1" x14ac:dyDescent="0.15">
      <c r="A149"/>
    </row>
    <row r="150" spans="1:1" x14ac:dyDescent="0.15">
      <c r="A150"/>
    </row>
    <row r="151" spans="1:1" x14ac:dyDescent="0.15">
      <c r="A151"/>
    </row>
    <row r="152" spans="1:1" x14ac:dyDescent="0.15">
      <c r="A152"/>
    </row>
    <row r="153" spans="1:1" x14ac:dyDescent="0.15">
      <c r="A153"/>
    </row>
    <row r="154" spans="1:1" x14ac:dyDescent="0.15">
      <c r="A154"/>
    </row>
    <row r="155" spans="1:1" x14ac:dyDescent="0.15">
      <c r="A155"/>
    </row>
    <row r="156" spans="1:1" x14ac:dyDescent="0.15">
      <c r="A156"/>
    </row>
    <row r="157" spans="1:1" x14ac:dyDescent="0.15">
      <c r="A157"/>
    </row>
    <row r="158" spans="1:1" x14ac:dyDescent="0.15">
      <c r="A158"/>
    </row>
    <row r="159" spans="1:1" x14ac:dyDescent="0.15">
      <c r="A159"/>
    </row>
    <row r="160" spans="1:1" x14ac:dyDescent="0.15">
      <c r="A160"/>
    </row>
    <row r="161" spans="1:1" x14ac:dyDescent="0.15">
      <c r="A161"/>
    </row>
    <row r="162" spans="1:1" x14ac:dyDescent="0.15">
      <c r="A162"/>
    </row>
    <row r="163" spans="1:1" x14ac:dyDescent="0.15">
      <c r="A163"/>
    </row>
    <row r="164" spans="1:1" x14ac:dyDescent="0.15">
      <c r="A164"/>
    </row>
    <row r="165" spans="1:1" x14ac:dyDescent="0.15">
      <c r="A165"/>
    </row>
    <row r="166" spans="1:1" x14ac:dyDescent="0.15">
      <c r="A166"/>
    </row>
    <row r="167" spans="1:1" x14ac:dyDescent="0.15">
      <c r="A167"/>
    </row>
    <row r="168" spans="1:1" x14ac:dyDescent="0.15">
      <c r="A168"/>
    </row>
    <row r="169" spans="1:1" x14ac:dyDescent="0.15">
      <c r="A169"/>
    </row>
    <row r="170" spans="1:1" x14ac:dyDescent="0.15">
      <c r="A170"/>
    </row>
    <row r="171" spans="1:1" x14ac:dyDescent="0.15">
      <c r="A171"/>
    </row>
    <row r="172" spans="1:1" x14ac:dyDescent="0.15">
      <c r="A172"/>
    </row>
    <row r="173" spans="1:1" x14ac:dyDescent="0.15">
      <c r="A173"/>
    </row>
    <row r="174" spans="1:1" x14ac:dyDescent="0.15">
      <c r="A174"/>
    </row>
    <row r="175" spans="1:1" x14ac:dyDescent="0.15">
      <c r="A175"/>
    </row>
    <row r="176" spans="1:1" x14ac:dyDescent="0.15">
      <c r="A176"/>
    </row>
    <row r="177" spans="1:1" x14ac:dyDescent="0.15">
      <c r="A177"/>
    </row>
    <row r="178" spans="1:1" x14ac:dyDescent="0.15">
      <c r="A178"/>
    </row>
    <row r="179" spans="1:1" x14ac:dyDescent="0.15">
      <c r="A179"/>
    </row>
    <row r="180" spans="1:1" x14ac:dyDescent="0.15">
      <c r="A180"/>
    </row>
    <row r="181" spans="1:1" x14ac:dyDescent="0.15">
      <c r="A181"/>
    </row>
    <row r="182" spans="1:1" x14ac:dyDescent="0.15">
      <c r="A182"/>
    </row>
    <row r="183" spans="1:1" x14ac:dyDescent="0.15">
      <c r="A183"/>
    </row>
    <row r="184" spans="1:1" x14ac:dyDescent="0.15">
      <c r="A184"/>
    </row>
    <row r="185" spans="1:1" x14ac:dyDescent="0.15">
      <c r="A185"/>
    </row>
    <row r="186" spans="1:1" x14ac:dyDescent="0.15">
      <c r="A186"/>
    </row>
    <row r="187" spans="1:1" x14ac:dyDescent="0.15">
      <c r="A187"/>
    </row>
    <row r="188" spans="1:1" x14ac:dyDescent="0.15">
      <c r="A188"/>
    </row>
  </sheetData>
  <phoneticPr fontId="2" type="noConversion"/>
  <pageMargins left="0.75" right="0.75" top="1" bottom="1" header="0.5" footer="0.5"/>
  <pageSetup paperSize="9" scale="7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777"/>
  <sheetViews>
    <sheetView showZeros="0" topLeftCell="A401" zoomScale="130" zoomScaleNormal="130" workbookViewId="0">
      <selection activeCell="H419" sqref="H419"/>
    </sheetView>
  </sheetViews>
  <sheetFormatPr defaultRowHeight="11.25" x14ac:dyDescent="0.15"/>
  <cols>
    <col min="1" max="1" width="3.6640625" style="39" customWidth="1"/>
    <col min="2" max="2" width="11.109375" style="38" customWidth="1"/>
    <col min="3" max="3" width="21.77734375" style="38" bestFit="1" customWidth="1"/>
    <col min="4" max="4" width="9.88671875" style="38" hidden="1" customWidth="1"/>
    <col min="5" max="5" width="7.44140625" style="38" customWidth="1"/>
    <col min="6" max="6" width="3.6640625" style="39" customWidth="1"/>
    <col min="7" max="7" width="11.109375" style="38" customWidth="1"/>
    <col min="8" max="8" width="9.6640625" style="38" customWidth="1"/>
    <col min="9" max="9" width="9.88671875" style="38" customWidth="1"/>
    <col min="10" max="10" width="6.21875" style="38" customWidth="1"/>
    <col min="11" max="16384" width="8.88671875" style="38"/>
  </cols>
  <sheetData>
    <row r="1" spans="1:10" s="76" customFormat="1" ht="22.5" x14ac:dyDescent="0.15">
      <c r="A1" s="207" t="s">
        <v>78</v>
      </c>
      <c r="B1" s="207"/>
      <c r="C1" s="207"/>
      <c r="F1" s="77"/>
    </row>
    <row r="2" spans="1:10" s="76" customFormat="1" ht="19.5" customHeight="1" x14ac:dyDescent="0.15">
      <c r="A2" s="205" t="s">
        <v>0</v>
      </c>
      <c r="B2" s="205"/>
      <c r="C2" s="205"/>
      <c r="D2" s="205"/>
      <c r="E2" s="205"/>
      <c r="F2" s="205"/>
      <c r="G2" s="205"/>
      <c r="H2" s="205"/>
      <c r="I2" s="205"/>
      <c r="J2" s="205"/>
    </row>
    <row r="3" spans="1:10" s="76" customFormat="1" ht="9.75" customHeight="1" thickBot="1" x14ac:dyDescent="0.2">
      <c r="A3" s="78"/>
      <c r="B3" s="78"/>
      <c r="C3" s="78"/>
      <c r="D3" s="78"/>
      <c r="E3" s="78"/>
      <c r="F3" s="78"/>
      <c r="G3" s="78"/>
      <c r="H3" s="78"/>
      <c r="I3" s="78"/>
      <c r="J3" s="78"/>
    </row>
    <row r="4" spans="1:10" s="76" customFormat="1" ht="12.75" customHeight="1" x14ac:dyDescent="0.15">
      <c r="A4" s="79" t="s">
        <v>36</v>
      </c>
      <c r="B4" s="80" t="s">
        <v>47</v>
      </c>
      <c r="C4" s="80" t="s">
        <v>48</v>
      </c>
      <c r="D4" s="80" t="s">
        <v>49</v>
      </c>
      <c r="E4" s="80" t="s">
        <v>50</v>
      </c>
      <c r="F4" s="81" t="s">
        <v>36</v>
      </c>
      <c r="G4" s="80" t="s">
        <v>47</v>
      </c>
      <c r="H4" s="80" t="s">
        <v>48</v>
      </c>
      <c r="I4" s="80" t="s">
        <v>49</v>
      </c>
      <c r="J4" s="82" t="s">
        <v>50</v>
      </c>
    </row>
    <row r="5" spans="1:10" s="76" customFormat="1" ht="12.75" customHeight="1" x14ac:dyDescent="0.15">
      <c r="A5" s="83">
        <v>1</v>
      </c>
      <c r="B5" s="57" t="str">
        <f>VLOOKUP($A5,숲pro명단!$A$2:$E$197,3)</f>
        <v>산림교육원</v>
      </c>
      <c r="C5" s="57" t="str">
        <f>VLOOKUP($A5,숲pro명단!$A$2:$E$197,4)</f>
        <v>재해방지교육과</v>
      </c>
      <c r="D5" s="57" t="str">
        <f>VLOOKUP($A5,숲pro명단!$A$2:$E$197,5)</f>
        <v>임업사무관</v>
      </c>
      <c r="E5" s="57" t="str">
        <f>VLOOKUP($A5,숲pro명단!$A$2:$E$197,2)</f>
        <v>서은경</v>
      </c>
      <c r="F5" s="84">
        <v>101</v>
      </c>
      <c r="G5" s="57" t="str">
        <f>VLOOKUP($F5,숲pro명단!$A$2:$E$197,3)</f>
        <v>일반인</v>
      </c>
      <c r="H5" s="57" t="str">
        <f>VLOOKUP($F5,숲pro명단!$A$2:$E$197,4)</f>
        <v>일반인</v>
      </c>
      <c r="I5" s="57" t="str">
        <f>VLOOKUP($F5,숲pro명단!$A$2:$E$197,5)</f>
        <v>일반인</v>
      </c>
      <c r="J5" s="85" t="str">
        <f>VLOOKUP($F5,숲pro명단!$A$2:$E$197,2)</f>
        <v>김재영</v>
      </c>
    </row>
    <row r="6" spans="1:10" s="76" customFormat="1" ht="12.75" customHeight="1" x14ac:dyDescent="0.15">
      <c r="A6" s="83">
        <v>2</v>
      </c>
      <c r="B6" s="57" t="str">
        <f>VLOOKUP($A6,숲pro명단!$A$2:$E$197,3)</f>
        <v>남부지방산림청</v>
      </c>
      <c r="C6" s="57" t="str">
        <f>VLOOKUP($A6,숲pro명단!$A$2:$E$197,4)</f>
        <v>영덕국유림관리소</v>
      </c>
      <c r="D6" s="57" t="str">
        <f>VLOOKUP($A6,숲pro명단!$A$2:$E$197,5)</f>
        <v>임업사무관</v>
      </c>
      <c r="E6" s="57" t="str">
        <f>VLOOKUP($A6,숲pro명단!$A$2:$E$197,2)</f>
        <v>신경수</v>
      </c>
      <c r="F6" s="84">
        <v>102</v>
      </c>
      <c r="G6" s="57" t="str">
        <f>VLOOKUP($F6,숲pro명단!$A$2:$E$197,3)</f>
        <v>일반인</v>
      </c>
      <c r="H6" s="57" t="str">
        <f>VLOOKUP($F6,숲pro명단!$A$2:$E$197,4)</f>
        <v>일반인</v>
      </c>
      <c r="I6" s="57" t="str">
        <f>VLOOKUP($F6,숲pro명단!$A$2:$E$197,5)</f>
        <v>일반인</v>
      </c>
      <c r="J6" s="85" t="str">
        <f>VLOOKUP($F6,숲pro명단!$A$2:$E$197,2)</f>
        <v>김재영</v>
      </c>
    </row>
    <row r="7" spans="1:10" s="76" customFormat="1" ht="12.75" customHeight="1" x14ac:dyDescent="0.15">
      <c r="A7" s="83">
        <v>3</v>
      </c>
      <c r="B7" s="57" t="str">
        <f>VLOOKUP($A7,숲pro명단!$A$2:$E$197,3)</f>
        <v>국립산림과학원</v>
      </c>
      <c r="C7" s="57" t="str">
        <f>VLOOKUP($A7,숲pro명단!$A$2:$E$197,4)</f>
        <v>운영지원과</v>
      </c>
      <c r="D7" s="57" t="str">
        <f>VLOOKUP($A7,숲pro명단!$A$2:$E$197,5)</f>
        <v>열관리운영주사보</v>
      </c>
      <c r="E7" s="57" t="str">
        <f>VLOOKUP($A7,숲pro명단!$A$2:$E$197,2)</f>
        <v>김성근</v>
      </c>
      <c r="F7" s="84">
        <v>103</v>
      </c>
      <c r="G7" s="57" t="str">
        <f>VLOOKUP($F7,숲pro명단!$A$2:$E$197,3)</f>
        <v>일반인</v>
      </c>
      <c r="H7" s="57" t="str">
        <f>VLOOKUP($F7,숲pro명단!$A$2:$E$197,4)</f>
        <v>일반인</v>
      </c>
      <c r="I7" s="57" t="str">
        <f>VLOOKUP($F7,숲pro명단!$A$2:$E$197,5)</f>
        <v>일반인</v>
      </c>
      <c r="J7" s="85" t="str">
        <f>VLOOKUP($F7,숲pro명단!$A$2:$E$197,2)</f>
        <v>김재영</v>
      </c>
    </row>
    <row r="8" spans="1:10" s="76" customFormat="1" ht="12.75" customHeight="1" x14ac:dyDescent="0.15">
      <c r="A8" s="83">
        <v>4</v>
      </c>
      <c r="B8" s="57" t="str">
        <f>VLOOKUP($A8,숲pro명단!$A$2:$E$197,3)</f>
        <v>국립산림과학원</v>
      </c>
      <c r="C8" s="57" t="str">
        <f>VLOOKUP($A8,숲pro명단!$A$2:$E$197,4)</f>
        <v>산림생명자원연구부</v>
      </c>
      <c r="D8" s="57" t="str">
        <f>VLOOKUP($A8,숲pro명단!$A$2:$E$197,5)</f>
        <v>임업연구관</v>
      </c>
      <c r="E8" s="57" t="str">
        <f>VLOOKUP($A8,숲pro명단!$A$2:$E$197,2)</f>
        <v>박영기</v>
      </c>
      <c r="F8" s="84">
        <v>104</v>
      </c>
      <c r="G8" s="57" t="str">
        <f>VLOOKUP($F8,숲pro명단!$A$2:$E$197,3)</f>
        <v>일반인</v>
      </c>
      <c r="H8" s="57" t="str">
        <f>VLOOKUP($F8,숲pro명단!$A$2:$E$197,4)</f>
        <v>일반인</v>
      </c>
      <c r="I8" s="57" t="str">
        <f>VLOOKUP($F8,숲pro명단!$A$2:$E$197,5)</f>
        <v>일반인</v>
      </c>
      <c r="J8" s="85" t="str">
        <f>VLOOKUP($F8,숲pro명단!$A$2:$E$197,2)</f>
        <v>김재영</v>
      </c>
    </row>
    <row r="9" spans="1:10" s="76" customFormat="1" ht="12.75" customHeight="1" x14ac:dyDescent="0.15">
      <c r="A9" s="83">
        <v>5</v>
      </c>
      <c r="B9" s="57" t="str">
        <f>VLOOKUP($A9,숲pro명단!$A$2:$E$197,3)</f>
        <v>대구광역시</v>
      </c>
      <c r="C9" s="57" t="str">
        <f>VLOOKUP($A9,숲pro명단!$A$2:$E$197,4)</f>
        <v>시설안전관리사업소</v>
      </c>
      <c r="D9" s="57" t="str">
        <f>VLOOKUP($A9,숲pro명단!$A$2:$E$197,5)</f>
        <v>지방공업사무관</v>
      </c>
      <c r="E9" s="57" t="str">
        <f>VLOOKUP($A9,숲pro명단!$A$2:$E$197,2)</f>
        <v>송인엽</v>
      </c>
      <c r="F9" s="84">
        <v>105</v>
      </c>
      <c r="G9" s="57" t="str">
        <f>VLOOKUP($F9,숲pro명단!$A$2:$E$197,3)</f>
        <v>일반인</v>
      </c>
      <c r="H9" s="57" t="str">
        <f>VLOOKUP($F9,숲pro명단!$A$2:$E$197,4)</f>
        <v>일반인</v>
      </c>
      <c r="I9" s="57" t="str">
        <f>VLOOKUP($F9,숲pro명단!$A$2:$E$197,5)</f>
        <v>일반인</v>
      </c>
      <c r="J9" s="85" t="str">
        <f>VLOOKUP($F9,숲pro명단!$A$2:$E$197,2)</f>
        <v>김재영</v>
      </c>
    </row>
    <row r="10" spans="1:10" s="76" customFormat="1" ht="12.75" customHeight="1" x14ac:dyDescent="0.15">
      <c r="A10" s="83">
        <v>6</v>
      </c>
      <c r="B10" s="57" t="str">
        <f>VLOOKUP($A10,숲pro명단!$A$2:$E$197,3)</f>
        <v>대구광역시</v>
      </c>
      <c r="C10" s="57" t="str">
        <f>VLOOKUP($A10,숲pro명단!$A$2:$E$197,4)</f>
        <v>도시철도건설본부 재무과</v>
      </c>
      <c r="D10" s="57" t="str">
        <f>VLOOKUP($A10,숲pro명단!$A$2:$E$197,5)</f>
        <v>지방행정사무관</v>
      </c>
      <c r="E10" s="57" t="str">
        <f>VLOOKUP($A10,숲pro명단!$A$2:$E$197,2)</f>
        <v>이행기</v>
      </c>
      <c r="F10" s="84">
        <v>106</v>
      </c>
      <c r="G10" s="57" t="str">
        <f>VLOOKUP($F10,숲pro명단!$A$2:$E$197,3)</f>
        <v>일반인</v>
      </c>
      <c r="H10" s="57" t="str">
        <f>VLOOKUP($F10,숲pro명단!$A$2:$E$197,4)</f>
        <v>일반인</v>
      </c>
      <c r="I10" s="57" t="str">
        <f>VLOOKUP($F10,숲pro명단!$A$2:$E$197,5)</f>
        <v>일반인</v>
      </c>
      <c r="J10" s="85" t="str">
        <f>VLOOKUP($F10,숲pro명단!$A$2:$E$197,2)</f>
        <v>김재영</v>
      </c>
    </row>
    <row r="11" spans="1:10" s="76" customFormat="1" ht="12.75" customHeight="1" x14ac:dyDescent="0.15">
      <c r="A11" s="83">
        <v>7</v>
      </c>
      <c r="B11" s="57" t="str">
        <f>VLOOKUP($A11,숲pro명단!$A$2:$E$197,3)</f>
        <v>대구광역시</v>
      </c>
      <c r="C11" s="57" t="str">
        <f>VLOOKUP($A11,숲pro명단!$A$2:$E$197,4)</f>
        <v>상수도사업본부 달성사업소</v>
      </c>
      <c r="D11" s="57" t="str">
        <f>VLOOKUP($A11,숲pro명단!$A$2:$E$197,5)</f>
        <v>지방공업주사</v>
      </c>
      <c r="E11" s="57" t="str">
        <f>VLOOKUP($A11,숲pro명단!$A$2:$E$197,2)</f>
        <v>한정탁</v>
      </c>
      <c r="F11" s="84">
        <v>107</v>
      </c>
      <c r="G11" s="57" t="str">
        <f>VLOOKUP($F11,숲pro명단!$A$2:$E$197,3)</f>
        <v>일반인</v>
      </c>
      <c r="H11" s="57" t="str">
        <f>VLOOKUP($F11,숲pro명단!$A$2:$E$197,4)</f>
        <v>일반인</v>
      </c>
      <c r="I11" s="57" t="str">
        <f>VLOOKUP($F11,숲pro명단!$A$2:$E$197,5)</f>
        <v>일반인</v>
      </c>
      <c r="J11" s="85" t="str">
        <f>VLOOKUP($F11,숲pro명단!$A$2:$E$197,2)</f>
        <v>김재영</v>
      </c>
    </row>
    <row r="12" spans="1:10" s="76" customFormat="1" ht="12.75" customHeight="1" x14ac:dyDescent="0.15">
      <c r="A12" s="83">
        <v>8</v>
      </c>
      <c r="B12" s="57" t="str">
        <f>VLOOKUP($A12,숲pro명단!$A$2:$E$197,3)</f>
        <v>인천광역시</v>
      </c>
      <c r="C12" s="57" t="str">
        <f>VLOOKUP($A12,숲pro명단!$A$2:$E$197,4)</f>
        <v>서구 아동행복과</v>
      </c>
      <c r="D12" s="57" t="str">
        <f>VLOOKUP($A12,숲pro명단!$A$2:$E$197,5)</f>
        <v>행정주사</v>
      </c>
      <c r="E12" s="57" t="str">
        <f>VLOOKUP($A12,숲pro명단!$A$2:$E$197,2)</f>
        <v>김진영</v>
      </c>
      <c r="F12" s="84">
        <v>108</v>
      </c>
      <c r="G12" s="57" t="str">
        <f>VLOOKUP($F12,숲pro명단!$A$2:$E$197,3)</f>
        <v>일반인</v>
      </c>
      <c r="H12" s="57" t="str">
        <f>VLOOKUP($F12,숲pro명단!$A$2:$E$197,4)</f>
        <v>일반인</v>
      </c>
      <c r="I12" s="57" t="str">
        <f>VLOOKUP($F12,숲pro명단!$A$2:$E$197,5)</f>
        <v>일반인</v>
      </c>
      <c r="J12" s="85" t="str">
        <f>VLOOKUP($F12,숲pro명단!$A$2:$E$197,2)</f>
        <v>김재영</v>
      </c>
    </row>
    <row r="13" spans="1:10" s="76" customFormat="1" ht="12.75" customHeight="1" x14ac:dyDescent="0.15">
      <c r="A13" s="83">
        <v>9</v>
      </c>
      <c r="B13" s="57" t="str">
        <f>VLOOKUP($A13,숲pro명단!$A$2:$E$197,3)</f>
        <v>인천광역시</v>
      </c>
      <c r="C13" s="57" t="str">
        <f>VLOOKUP($A13,숲pro명단!$A$2:$E$197,4)</f>
        <v>서구 가정1동</v>
      </c>
      <c r="D13" s="57" t="str">
        <f>VLOOKUP($A13,숲pro명단!$A$2:$E$197,5)</f>
        <v>지방행정사무관</v>
      </c>
      <c r="E13" s="57" t="str">
        <f>VLOOKUP($A13,숲pro명단!$A$2:$E$197,2)</f>
        <v>강선숙</v>
      </c>
      <c r="F13" s="84">
        <v>109</v>
      </c>
      <c r="G13" s="57" t="str">
        <f>VLOOKUP($F13,숲pro명단!$A$2:$E$197,3)</f>
        <v>일반인</v>
      </c>
      <c r="H13" s="57" t="str">
        <f>VLOOKUP($F13,숲pro명단!$A$2:$E$197,4)</f>
        <v>일반인</v>
      </c>
      <c r="I13" s="57" t="str">
        <f>VLOOKUP($F13,숲pro명단!$A$2:$E$197,5)</f>
        <v>일반인</v>
      </c>
      <c r="J13" s="85" t="str">
        <f>VLOOKUP($F13,숲pro명단!$A$2:$E$197,2)</f>
        <v>김재영</v>
      </c>
    </row>
    <row r="14" spans="1:10" s="76" customFormat="1" ht="12.75" customHeight="1" x14ac:dyDescent="0.15">
      <c r="A14" s="83">
        <v>10</v>
      </c>
      <c r="B14" s="57" t="str">
        <f>VLOOKUP($A14,숲pro명단!$A$2:$E$197,3)</f>
        <v>인천광역시</v>
      </c>
      <c r="C14" s="57" t="str">
        <f>VLOOKUP($A14,숲pro명단!$A$2:$E$197,4)</f>
        <v>서구 가좌2동</v>
      </c>
      <c r="D14" s="57" t="str">
        <f>VLOOKUP($A14,숲pro명단!$A$2:$E$197,5)</f>
        <v>행정사무관</v>
      </c>
      <c r="E14" s="57" t="str">
        <f>VLOOKUP($A14,숲pro명단!$A$2:$E$197,2)</f>
        <v>신형철</v>
      </c>
      <c r="F14" s="84">
        <v>110</v>
      </c>
      <c r="G14" s="57" t="str">
        <f>VLOOKUP($F14,숲pro명단!$A$2:$E$197,3)</f>
        <v>일반인</v>
      </c>
      <c r="H14" s="57" t="str">
        <f>VLOOKUP($F14,숲pro명단!$A$2:$E$197,4)</f>
        <v>일반인</v>
      </c>
      <c r="I14" s="57" t="str">
        <f>VLOOKUP($F14,숲pro명단!$A$2:$E$197,5)</f>
        <v>일반인</v>
      </c>
      <c r="J14" s="85" t="str">
        <f>VLOOKUP($F14,숲pro명단!$A$2:$E$197,2)</f>
        <v>김재영</v>
      </c>
    </row>
    <row r="15" spans="1:10" s="76" customFormat="1" ht="12.75" customHeight="1" x14ac:dyDescent="0.15">
      <c r="A15" s="83">
        <v>11</v>
      </c>
      <c r="B15" s="57" t="str">
        <f>VLOOKUP($A15,숲pro명단!$A$2:$E$197,3)</f>
        <v>울산광역시</v>
      </c>
      <c r="C15" s="57" t="str">
        <f>VLOOKUP($A15,숲pro명단!$A$2:$E$197,4)</f>
        <v>회계과</v>
      </c>
      <c r="D15" s="57" t="str">
        <f>VLOOKUP($A15,숲pro명단!$A$2:$E$197,5)</f>
        <v>공업6급</v>
      </c>
      <c r="E15" s="57" t="str">
        <f>VLOOKUP($A15,숲pro명단!$A$2:$E$197,2)</f>
        <v>한해우</v>
      </c>
      <c r="F15" s="84">
        <v>111</v>
      </c>
      <c r="G15" s="57" t="str">
        <f>VLOOKUP($F15,숲pro명단!$A$2:$E$197,3)</f>
        <v>일반인</v>
      </c>
      <c r="H15" s="57" t="str">
        <f>VLOOKUP($F15,숲pro명단!$A$2:$E$197,4)</f>
        <v>일반인</v>
      </c>
      <c r="I15" s="57" t="str">
        <f>VLOOKUP($F15,숲pro명단!$A$2:$E$197,5)</f>
        <v>일반인</v>
      </c>
      <c r="J15" s="85" t="str">
        <f>VLOOKUP($F15,숲pro명단!$A$2:$E$197,2)</f>
        <v>김재영</v>
      </c>
    </row>
    <row r="16" spans="1:10" s="76" customFormat="1" ht="12.75" customHeight="1" x14ac:dyDescent="0.15">
      <c r="A16" s="83">
        <v>12</v>
      </c>
      <c r="B16" s="57" t="str">
        <f>VLOOKUP($A16,숲pro명단!$A$2:$E$197,3)</f>
        <v>울산광역시</v>
      </c>
      <c r="C16" s="57" t="str">
        <f>VLOOKUP($A16,숲pro명단!$A$2:$E$197,4)</f>
        <v>총무과</v>
      </c>
      <c r="D16" s="57" t="str">
        <f>VLOOKUP($A16,숲pro명단!$A$2:$E$197,5)</f>
        <v>공업사무관</v>
      </c>
      <c r="E16" s="57" t="str">
        <f>VLOOKUP($A16,숲pro명단!$A$2:$E$197,2)</f>
        <v>김수석</v>
      </c>
      <c r="F16" s="84">
        <v>112</v>
      </c>
      <c r="G16" s="57" t="str">
        <f>VLOOKUP($F16,숲pro명단!$A$2:$E$197,3)</f>
        <v>일반인</v>
      </c>
      <c r="H16" s="57" t="str">
        <f>VLOOKUP($F16,숲pro명단!$A$2:$E$197,4)</f>
        <v>일반인</v>
      </c>
      <c r="I16" s="57" t="str">
        <f>VLOOKUP($F16,숲pro명단!$A$2:$E$197,5)</f>
        <v>일반인</v>
      </c>
      <c r="J16" s="85" t="str">
        <f>VLOOKUP($F16,숲pro명단!$A$2:$E$197,2)</f>
        <v>김재영</v>
      </c>
    </row>
    <row r="17" spans="1:10" s="76" customFormat="1" ht="12.75" customHeight="1" x14ac:dyDescent="0.15">
      <c r="A17" s="83">
        <v>13</v>
      </c>
      <c r="B17" s="57" t="str">
        <f>VLOOKUP($A17,숲pro명단!$A$2:$E$197,3)</f>
        <v>경기도</v>
      </c>
      <c r="C17" s="57" t="str">
        <f>VLOOKUP($A17,숲pro명단!$A$2:$E$197,4)</f>
        <v>용인시 도서관정책과</v>
      </c>
      <c r="D17" s="57" t="str">
        <f>VLOOKUP($A17,숲pro명단!$A$2:$E$197,5)</f>
        <v>지방행정사무관</v>
      </c>
      <c r="E17" s="57" t="str">
        <f>VLOOKUP($A17,숲pro명단!$A$2:$E$197,2)</f>
        <v>이한익</v>
      </c>
      <c r="F17" s="84">
        <v>113</v>
      </c>
      <c r="G17" s="57" t="str">
        <f>VLOOKUP($F17,숲pro명단!$A$2:$E$197,3)</f>
        <v>일반인</v>
      </c>
      <c r="H17" s="57" t="str">
        <f>VLOOKUP($F17,숲pro명단!$A$2:$E$197,4)</f>
        <v>일반인</v>
      </c>
      <c r="I17" s="57" t="str">
        <f>VLOOKUP($F17,숲pro명단!$A$2:$E$197,5)</f>
        <v>일반인</v>
      </c>
      <c r="J17" s="85" t="str">
        <f>VLOOKUP($F17,숲pro명단!$A$2:$E$197,2)</f>
        <v>김재영</v>
      </c>
    </row>
    <row r="18" spans="1:10" s="76" customFormat="1" ht="12.75" customHeight="1" x14ac:dyDescent="0.15">
      <c r="A18" s="83">
        <v>14</v>
      </c>
      <c r="B18" s="57" t="str">
        <f>VLOOKUP($A18,숲pro명단!$A$2:$E$197,3)</f>
        <v>경기도</v>
      </c>
      <c r="C18" s="57" t="str">
        <f>VLOOKUP($A18,숲pro명단!$A$2:$E$197,4)</f>
        <v>의회사무처 의회운영전문위원실</v>
      </c>
      <c r="D18" s="57" t="str">
        <f>VLOOKUP($A18,숲pro명단!$A$2:$E$197,5)</f>
        <v>지방서기관</v>
      </c>
      <c r="E18" s="57" t="str">
        <f>VLOOKUP($A18,숲pro명단!$A$2:$E$197,2)</f>
        <v>장균택</v>
      </c>
      <c r="F18" s="84">
        <v>114</v>
      </c>
      <c r="G18" s="57" t="str">
        <f>VLOOKUP($F18,숲pro명단!$A$2:$E$197,3)</f>
        <v>일반인</v>
      </c>
      <c r="H18" s="57" t="str">
        <f>VLOOKUP($F18,숲pro명단!$A$2:$E$197,4)</f>
        <v>일반인</v>
      </c>
      <c r="I18" s="57" t="str">
        <f>VLOOKUP($F18,숲pro명단!$A$2:$E$197,5)</f>
        <v>일반인</v>
      </c>
      <c r="J18" s="85" t="str">
        <f>VLOOKUP($F18,숲pro명단!$A$2:$E$197,2)</f>
        <v>김재영</v>
      </c>
    </row>
    <row r="19" spans="1:10" s="76" customFormat="1" ht="12.75" customHeight="1" x14ac:dyDescent="0.15">
      <c r="A19" s="83">
        <v>15</v>
      </c>
      <c r="B19" s="57" t="str">
        <f>VLOOKUP($A19,숲pro명단!$A$2:$E$197,3)</f>
        <v>경기도</v>
      </c>
      <c r="C19" s="57" t="str">
        <f>VLOOKUP($A19,숲pro명단!$A$2:$E$197,4)</f>
        <v>경기도 평화기반조성과</v>
      </c>
      <c r="D19" s="57" t="str">
        <f>VLOOKUP($A19,숲pro명단!$A$2:$E$197,5)</f>
        <v>지방시설주사</v>
      </c>
      <c r="E19" s="57" t="str">
        <f>VLOOKUP($A19,숲pro명단!$A$2:$E$197,2)</f>
        <v>김병도</v>
      </c>
      <c r="F19" s="84">
        <v>115</v>
      </c>
      <c r="G19" s="57" t="str">
        <f>VLOOKUP($F19,숲pro명단!$A$2:$E$197,3)</f>
        <v>일반인</v>
      </c>
      <c r="H19" s="57" t="str">
        <f>VLOOKUP($F19,숲pro명단!$A$2:$E$197,4)</f>
        <v>일반인</v>
      </c>
      <c r="I19" s="57" t="str">
        <f>VLOOKUP($F19,숲pro명단!$A$2:$E$197,5)</f>
        <v>일반인</v>
      </c>
      <c r="J19" s="85" t="str">
        <f>VLOOKUP($F19,숲pro명단!$A$2:$E$197,2)</f>
        <v>김재영</v>
      </c>
    </row>
    <row r="20" spans="1:10" s="76" customFormat="1" ht="12.75" customHeight="1" x14ac:dyDescent="0.15">
      <c r="A20" s="83">
        <v>16</v>
      </c>
      <c r="B20" s="57" t="str">
        <f>VLOOKUP($A20,숲pro명단!$A$2:$E$197,3)</f>
        <v>경기도</v>
      </c>
      <c r="C20" s="57" t="str">
        <f>VLOOKUP($A20,숲pro명단!$A$2:$E$197,4)</f>
        <v>화성시 지역개발사업소</v>
      </c>
      <c r="D20" s="57" t="str">
        <f>VLOOKUP($A20,숲pro명단!$A$2:$E$197,5)</f>
        <v>시설사무관</v>
      </c>
      <c r="E20" s="57" t="str">
        <f>VLOOKUP($A20,숲pro명단!$A$2:$E$197,2)</f>
        <v>김유태</v>
      </c>
      <c r="F20" s="84">
        <v>116</v>
      </c>
      <c r="G20" s="57" t="str">
        <f>VLOOKUP($F20,숲pro명단!$A$2:$E$197,3)</f>
        <v>일반인</v>
      </c>
      <c r="H20" s="57" t="str">
        <f>VLOOKUP($F20,숲pro명단!$A$2:$E$197,4)</f>
        <v>일반인</v>
      </c>
      <c r="I20" s="57" t="str">
        <f>VLOOKUP($F20,숲pro명단!$A$2:$E$197,5)</f>
        <v>일반인</v>
      </c>
      <c r="J20" s="85" t="str">
        <f>VLOOKUP($F20,숲pro명단!$A$2:$E$197,2)</f>
        <v>김재영</v>
      </c>
    </row>
    <row r="21" spans="1:10" s="76" customFormat="1" ht="12.75" customHeight="1" x14ac:dyDescent="0.15">
      <c r="A21" s="83">
        <v>17</v>
      </c>
      <c r="B21" s="57" t="str">
        <f>VLOOKUP($A21,숲pro명단!$A$2:$E$197,3)</f>
        <v>충청북도</v>
      </c>
      <c r="C21" s="57" t="str">
        <f>VLOOKUP($A21,숲pro명단!$A$2:$E$197,4)</f>
        <v>제천시 산림공원과</v>
      </c>
      <c r="D21" s="57" t="str">
        <f>VLOOKUP($A21,숲pro명단!$A$2:$E$197,5)</f>
        <v>지방녹지주사</v>
      </c>
      <c r="E21" s="57" t="str">
        <f>VLOOKUP($A21,숲pro명단!$A$2:$E$197,2)</f>
        <v>권범수</v>
      </c>
      <c r="F21" s="84">
        <v>117</v>
      </c>
      <c r="G21" s="57" t="str">
        <f>VLOOKUP($F21,숲pro명단!$A$2:$E$197,3)</f>
        <v>일반인</v>
      </c>
      <c r="H21" s="57" t="str">
        <f>VLOOKUP($F21,숲pro명단!$A$2:$E$197,4)</f>
        <v>일반인</v>
      </c>
      <c r="I21" s="57" t="str">
        <f>VLOOKUP($F21,숲pro명단!$A$2:$E$197,5)</f>
        <v>일반인</v>
      </c>
      <c r="J21" s="85" t="str">
        <f>VLOOKUP($F21,숲pro명단!$A$2:$E$197,2)</f>
        <v>김재영</v>
      </c>
    </row>
    <row r="22" spans="1:10" s="76" customFormat="1" ht="12.75" customHeight="1" x14ac:dyDescent="0.15">
      <c r="A22" s="83">
        <v>18</v>
      </c>
      <c r="B22" s="57" t="str">
        <f>VLOOKUP($A22,숲pro명단!$A$2:$E$197,3)</f>
        <v>충청북도</v>
      </c>
      <c r="C22" s="57" t="str">
        <f>VLOOKUP($A22,숲pro명단!$A$2:$E$197,4)</f>
        <v>충주시 산림정책과</v>
      </c>
      <c r="D22" s="57" t="str">
        <f>VLOOKUP($A22,숲pro명단!$A$2:$E$197,5)</f>
        <v>녹지주사</v>
      </c>
      <c r="E22" s="57" t="str">
        <f>VLOOKUP($A22,숲pro명단!$A$2:$E$197,2)</f>
        <v>변준호</v>
      </c>
      <c r="F22" s="84">
        <v>118</v>
      </c>
      <c r="G22" s="57" t="str">
        <f>VLOOKUP($F22,숲pro명단!$A$2:$E$197,3)</f>
        <v>일반인</v>
      </c>
      <c r="H22" s="57" t="str">
        <f>VLOOKUP($F22,숲pro명단!$A$2:$E$197,4)</f>
        <v>일반인</v>
      </c>
      <c r="I22" s="57" t="str">
        <f>VLOOKUP($F22,숲pro명단!$A$2:$E$197,5)</f>
        <v>일반인</v>
      </c>
      <c r="J22" s="85" t="str">
        <f>VLOOKUP($F22,숲pro명단!$A$2:$E$197,2)</f>
        <v>김재영</v>
      </c>
    </row>
    <row r="23" spans="1:10" s="76" customFormat="1" ht="12.75" customHeight="1" x14ac:dyDescent="0.15">
      <c r="A23" s="83">
        <v>19</v>
      </c>
      <c r="B23" s="57" t="str">
        <f>VLOOKUP($A23,숲pro명단!$A$2:$E$197,3)</f>
        <v>충청남도</v>
      </c>
      <c r="C23" s="57" t="str">
        <f>VLOOKUP($A23,숲pro명단!$A$2:$E$197,4)</f>
        <v>문화체육관광국 관광진흥과</v>
      </c>
      <c r="D23" s="57" t="str">
        <f>VLOOKUP($A23,숲pro명단!$A$2:$E$197,5)</f>
        <v>지방행정사무관</v>
      </c>
      <c r="E23" s="57" t="str">
        <f>VLOOKUP($A23,숲pro명단!$A$2:$E$197,2)</f>
        <v>이연수</v>
      </c>
      <c r="F23" s="84">
        <v>119</v>
      </c>
      <c r="G23" s="57" t="str">
        <f>VLOOKUP($F23,숲pro명단!$A$2:$E$197,3)</f>
        <v>일반인</v>
      </c>
      <c r="H23" s="57" t="str">
        <f>VLOOKUP($F23,숲pro명단!$A$2:$E$197,4)</f>
        <v>일반인</v>
      </c>
      <c r="I23" s="57" t="str">
        <f>VLOOKUP($F23,숲pro명단!$A$2:$E$197,5)</f>
        <v>일반인</v>
      </c>
      <c r="J23" s="85" t="str">
        <f>VLOOKUP($F23,숲pro명단!$A$2:$E$197,2)</f>
        <v>김재영</v>
      </c>
    </row>
    <row r="24" spans="1:10" s="76" customFormat="1" ht="12.75" customHeight="1" x14ac:dyDescent="0.15">
      <c r="A24" s="83">
        <v>20</v>
      </c>
      <c r="B24" s="57" t="str">
        <f>VLOOKUP($A24,숲pro명단!$A$2:$E$197,3)</f>
        <v>충청남도</v>
      </c>
      <c r="C24" s="57" t="str">
        <f>VLOOKUP($A24,숲pro명단!$A$2:$E$197,4)</f>
        <v>서산시 농식품유통과</v>
      </c>
      <c r="D24" s="57" t="str">
        <f>VLOOKUP($A24,숲pro명단!$A$2:$E$197,5)</f>
        <v>지방농업주사</v>
      </c>
      <c r="E24" s="57" t="str">
        <f>VLOOKUP($A24,숲pro명단!$A$2:$E$197,2)</f>
        <v>최철우</v>
      </c>
      <c r="F24" s="84">
        <v>120</v>
      </c>
      <c r="G24" s="57" t="str">
        <f>VLOOKUP($F24,숲pro명단!$A$2:$E$197,3)</f>
        <v>일반인</v>
      </c>
      <c r="H24" s="57" t="str">
        <f>VLOOKUP($F24,숲pro명단!$A$2:$E$197,4)</f>
        <v>일반인</v>
      </c>
      <c r="I24" s="57" t="str">
        <f>VLOOKUP($F24,숲pro명단!$A$2:$E$197,5)</f>
        <v>일반인</v>
      </c>
      <c r="J24" s="85" t="str">
        <f>VLOOKUP($F24,숲pro명단!$A$2:$E$197,2)</f>
        <v>김재영</v>
      </c>
    </row>
    <row r="25" spans="1:10" s="76" customFormat="1" ht="12.75" customHeight="1" x14ac:dyDescent="0.15">
      <c r="A25" s="83">
        <v>21</v>
      </c>
      <c r="B25" s="57" t="str">
        <f>VLOOKUP($A25,숲pro명단!$A$2:$E$197,3)</f>
        <v>충청남도</v>
      </c>
      <c r="C25" s="57" t="str">
        <f>VLOOKUP($A25,숲pro명단!$A$2:$E$197,4)</f>
        <v>산림자원연구소 태안사무소</v>
      </c>
      <c r="D25" s="57" t="str">
        <f>VLOOKUP($A25,숲pro명단!$A$2:$E$197,5)</f>
        <v>지방행정주사</v>
      </c>
      <c r="E25" s="57" t="str">
        <f>VLOOKUP($A25,숲pro명단!$A$2:$E$197,2)</f>
        <v>최현국</v>
      </c>
      <c r="F25" s="84">
        <v>121</v>
      </c>
      <c r="G25" s="57" t="str">
        <f>VLOOKUP($F25,숲pro명단!$A$2:$E$197,3)</f>
        <v>일반인</v>
      </c>
      <c r="H25" s="57" t="str">
        <f>VLOOKUP($F25,숲pro명단!$A$2:$E$197,4)</f>
        <v>일반인</v>
      </c>
      <c r="I25" s="57" t="str">
        <f>VLOOKUP($F25,숲pro명단!$A$2:$E$197,5)</f>
        <v>일반인</v>
      </c>
      <c r="J25" s="85" t="str">
        <f>VLOOKUP($F25,숲pro명단!$A$2:$E$197,2)</f>
        <v>김재영</v>
      </c>
    </row>
    <row r="26" spans="1:10" s="76" customFormat="1" ht="12.75" customHeight="1" x14ac:dyDescent="0.15">
      <c r="A26" s="83">
        <v>22</v>
      </c>
      <c r="B26" s="57" t="str">
        <f>VLOOKUP($A26,숲pro명단!$A$2:$E$197,3)</f>
        <v>충청남도</v>
      </c>
      <c r="C26" s="57" t="str">
        <f>VLOOKUP($A26,숲pro명단!$A$2:$E$197,4)</f>
        <v>서산시 팔봉면</v>
      </c>
      <c r="D26" s="57" t="str">
        <f>VLOOKUP($A26,숲pro명단!$A$2:$E$197,5)</f>
        <v>지방행정사무관</v>
      </c>
      <c r="E26" s="57" t="str">
        <f>VLOOKUP($A26,숲pro명단!$A$2:$E$197,2)</f>
        <v>이수영</v>
      </c>
      <c r="F26" s="84">
        <v>122</v>
      </c>
      <c r="G26" s="57" t="str">
        <f>VLOOKUP($F26,숲pro명단!$A$2:$E$197,3)</f>
        <v>일반인</v>
      </c>
      <c r="H26" s="57" t="str">
        <f>VLOOKUP($F26,숲pro명단!$A$2:$E$197,4)</f>
        <v>일반인</v>
      </c>
      <c r="I26" s="57" t="str">
        <f>VLOOKUP($F26,숲pro명단!$A$2:$E$197,5)</f>
        <v>일반인</v>
      </c>
      <c r="J26" s="85" t="str">
        <f>VLOOKUP($F26,숲pro명단!$A$2:$E$197,2)</f>
        <v>김재영</v>
      </c>
    </row>
    <row r="27" spans="1:10" s="76" customFormat="1" ht="12.75" customHeight="1" x14ac:dyDescent="0.15">
      <c r="A27" s="83">
        <v>23</v>
      </c>
      <c r="B27" s="57" t="str">
        <f>VLOOKUP($A27,숲pro명단!$A$2:$E$197,3)</f>
        <v>경상북도</v>
      </c>
      <c r="C27" s="57" t="str">
        <f>VLOOKUP($A27,숲pro명단!$A$2:$E$197,4)</f>
        <v>군위군 산림축산과</v>
      </c>
      <c r="D27" s="57" t="str">
        <f>VLOOKUP($A27,숲pro명단!$A$2:$E$197,5)</f>
        <v>지방녹지사무관</v>
      </c>
      <c r="E27" s="57" t="str">
        <f>VLOOKUP($A27,숲pro명단!$A$2:$E$197,2)</f>
        <v>이승우</v>
      </c>
      <c r="F27" s="84">
        <v>123</v>
      </c>
      <c r="G27" s="57" t="str">
        <f>VLOOKUP($F27,숲pro명단!$A$2:$E$197,3)</f>
        <v>일반인</v>
      </c>
      <c r="H27" s="57" t="str">
        <f>VLOOKUP($F27,숲pro명단!$A$2:$E$197,4)</f>
        <v>일반인</v>
      </c>
      <c r="I27" s="57" t="str">
        <f>VLOOKUP($F27,숲pro명단!$A$2:$E$197,5)</f>
        <v>일반인</v>
      </c>
      <c r="J27" s="85" t="str">
        <f>VLOOKUP($F27,숲pro명단!$A$2:$E$197,2)</f>
        <v>김재영</v>
      </c>
    </row>
    <row r="28" spans="1:10" s="76" customFormat="1" ht="12.75" customHeight="1" x14ac:dyDescent="0.15">
      <c r="A28" s="83">
        <v>24</v>
      </c>
      <c r="B28" s="57" t="str">
        <f>VLOOKUP($A28,숲pro명단!$A$2:$E$197,3)</f>
        <v>제주특별자치도</v>
      </c>
      <c r="C28" s="57" t="str">
        <f>VLOOKUP($A28,숲pro명단!$A$2:$E$197,4)</f>
        <v>한라산국립공원관리소</v>
      </c>
      <c r="D28" s="57" t="str">
        <f>VLOOKUP($A28,숲pro명단!$A$2:$E$197,5)</f>
        <v>녹지주사</v>
      </c>
      <c r="E28" s="57" t="str">
        <f>VLOOKUP($A28,숲pro명단!$A$2:$E$197,2)</f>
        <v>정동우</v>
      </c>
      <c r="F28" s="84">
        <v>124</v>
      </c>
      <c r="G28" s="57" t="str">
        <f>VLOOKUP($F28,숲pro명단!$A$2:$E$197,3)</f>
        <v>일반인</v>
      </c>
      <c r="H28" s="57" t="str">
        <f>VLOOKUP($F28,숲pro명단!$A$2:$E$197,4)</f>
        <v>일반인</v>
      </c>
      <c r="I28" s="57" t="str">
        <f>VLOOKUP($F28,숲pro명단!$A$2:$E$197,5)</f>
        <v>일반인</v>
      </c>
      <c r="J28" s="85" t="str">
        <f>VLOOKUP($F28,숲pro명단!$A$2:$E$197,2)</f>
        <v>김재영</v>
      </c>
    </row>
    <row r="29" spans="1:10" s="76" customFormat="1" ht="12.75" customHeight="1" x14ac:dyDescent="0.15">
      <c r="A29" s="83">
        <v>25</v>
      </c>
      <c r="B29" s="57" t="str">
        <f>VLOOKUP($A29,숲pro명단!$A$2:$E$197,3)</f>
        <v>일반인</v>
      </c>
      <c r="C29" s="57" t="str">
        <f>VLOOKUP($A29,숲pro명단!$A$2:$E$197,4)</f>
        <v>일반인</v>
      </c>
      <c r="D29" s="57" t="str">
        <f>VLOOKUP($A29,숲pro명단!$A$2:$E$197,5)</f>
        <v>일반인</v>
      </c>
      <c r="E29" s="57" t="str">
        <f>VLOOKUP($A29,숲pro명단!$A$2:$E$197,2)</f>
        <v>이광현</v>
      </c>
      <c r="F29" s="84">
        <v>125</v>
      </c>
      <c r="G29" s="57" t="str">
        <f>VLOOKUP($F29,숲pro명단!$A$2:$E$197,3)</f>
        <v>일반인</v>
      </c>
      <c r="H29" s="57" t="str">
        <f>VLOOKUP($F29,숲pro명단!$A$2:$E$197,4)</f>
        <v>일반인</v>
      </c>
      <c r="I29" s="57" t="str">
        <f>VLOOKUP($F29,숲pro명단!$A$2:$E$197,5)</f>
        <v>일반인</v>
      </c>
      <c r="J29" s="85" t="str">
        <f>VLOOKUP($F29,숲pro명단!$A$2:$E$197,2)</f>
        <v>김재영</v>
      </c>
    </row>
    <row r="30" spans="1:10" s="76" customFormat="1" ht="12.75" customHeight="1" x14ac:dyDescent="0.15">
      <c r="A30" s="83">
        <v>26</v>
      </c>
      <c r="B30" s="57" t="str">
        <f>VLOOKUP($A30,숲pro명단!$A$2:$E$197,3)</f>
        <v>일반인</v>
      </c>
      <c r="C30" s="57" t="str">
        <f>VLOOKUP($A30,숲pro명단!$A$2:$E$197,4)</f>
        <v>일반인</v>
      </c>
      <c r="D30" s="57" t="str">
        <f>VLOOKUP($A30,숲pro명단!$A$2:$E$197,5)</f>
        <v>일반인</v>
      </c>
      <c r="E30" s="57" t="str">
        <f>VLOOKUP($A30,숲pro명단!$A$2:$E$197,2)</f>
        <v>한상훈</v>
      </c>
      <c r="F30" s="84">
        <v>126</v>
      </c>
      <c r="G30" s="57" t="str">
        <f>VLOOKUP($F30,숲pro명단!$A$2:$E$197,3)</f>
        <v>일반인</v>
      </c>
      <c r="H30" s="57" t="str">
        <f>VLOOKUP($F30,숲pro명단!$A$2:$E$197,4)</f>
        <v>일반인</v>
      </c>
      <c r="I30" s="57" t="str">
        <f>VLOOKUP($F30,숲pro명단!$A$2:$E$197,5)</f>
        <v>일반인</v>
      </c>
      <c r="J30" s="85" t="str">
        <f>VLOOKUP($F30,숲pro명단!$A$2:$E$197,2)</f>
        <v>김재영</v>
      </c>
    </row>
    <row r="31" spans="1:10" s="76" customFormat="1" ht="12.75" customHeight="1" x14ac:dyDescent="0.15">
      <c r="A31" s="83">
        <v>27</v>
      </c>
      <c r="B31" s="57" t="str">
        <f>VLOOKUP($A31,숲pro명단!$A$2:$E$197,3)</f>
        <v>일반인</v>
      </c>
      <c r="C31" s="57" t="str">
        <f>VLOOKUP($A31,숲pro명단!$A$2:$E$197,4)</f>
        <v>일반인</v>
      </c>
      <c r="D31" s="57" t="str">
        <f>VLOOKUP($A31,숲pro명단!$A$2:$E$197,5)</f>
        <v>일반인</v>
      </c>
      <c r="E31" s="57" t="str">
        <f>VLOOKUP($A31,숲pro명단!$A$2:$E$197,2)</f>
        <v>이상종</v>
      </c>
      <c r="F31" s="84">
        <v>127</v>
      </c>
      <c r="G31" s="57" t="str">
        <f>VLOOKUP($F31,숲pro명단!$A$2:$E$197,3)</f>
        <v>일반인</v>
      </c>
      <c r="H31" s="57" t="str">
        <f>VLOOKUP($F31,숲pro명단!$A$2:$E$197,4)</f>
        <v>일반인</v>
      </c>
      <c r="I31" s="57" t="str">
        <f>VLOOKUP($F31,숲pro명단!$A$2:$E$197,5)</f>
        <v>일반인</v>
      </c>
      <c r="J31" s="85" t="str">
        <f>VLOOKUP($F31,숲pro명단!$A$2:$E$197,2)</f>
        <v>김재영</v>
      </c>
    </row>
    <row r="32" spans="1:10" s="76" customFormat="1" ht="12.75" customHeight="1" x14ac:dyDescent="0.15">
      <c r="A32" s="83">
        <v>28</v>
      </c>
      <c r="B32" s="57" t="str">
        <f>VLOOKUP($A32,숲pro명단!$A$2:$E$197,3)</f>
        <v>일반인</v>
      </c>
      <c r="C32" s="57" t="str">
        <f>VLOOKUP($A32,숲pro명단!$A$2:$E$197,4)</f>
        <v>일반인</v>
      </c>
      <c r="D32" s="57" t="str">
        <f>VLOOKUP($A32,숲pro명단!$A$2:$E$197,5)</f>
        <v>일반인</v>
      </c>
      <c r="E32" s="57" t="str">
        <f>VLOOKUP($A32,숲pro명단!$A$2:$E$197,2)</f>
        <v>김재영</v>
      </c>
      <c r="F32" s="84">
        <v>128</v>
      </c>
      <c r="G32" s="57" t="str">
        <f>VLOOKUP($F32,숲pro명단!$A$2:$E$197,3)</f>
        <v>일반인</v>
      </c>
      <c r="H32" s="57" t="str">
        <f>VLOOKUP($F32,숲pro명단!$A$2:$E$197,4)</f>
        <v>일반인</v>
      </c>
      <c r="I32" s="57" t="str">
        <f>VLOOKUP($F32,숲pro명단!$A$2:$E$197,5)</f>
        <v>일반인</v>
      </c>
      <c r="J32" s="85" t="str">
        <f>VLOOKUP($F32,숲pro명단!$A$2:$E$197,2)</f>
        <v>김재영</v>
      </c>
    </row>
    <row r="33" spans="1:10" s="76" customFormat="1" ht="12.75" customHeight="1" x14ac:dyDescent="0.15">
      <c r="A33" s="83">
        <v>29</v>
      </c>
      <c r="B33" s="57" t="str">
        <f>VLOOKUP($A33,숲pro명단!$A$2:$E$197,3)</f>
        <v>일반인</v>
      </c>
      <c r="C33" s="57" t="str">
        <f>VLOOKUP($A33,숲pro명단!$A$2:$E$197,4)</f>
        <v>일반인</v>
      </c>
      <c r="D33" s="57" t="str">
        <f>VLOOKUP($A33,숲pro명단!$A$2:$E$197,5)</f>
        <v>일반인</v>
      </c>
      <c r="E33" s="57" t="str">
        <f>VLOOKUP($A33,숲pro명단!$A$2:$E$197,2)</f>
        <v>김재영</v>
      </c>
      <c r="F33" s="84">
        <v>129</v>
      </c>
      <c r="G33" s="57" t="str">
        <f>VLOOKUP($F33,숲pro명단!$A$2:$E$197,3)</f>
        <v>일반인</v>
      </c>
      <c r="H33" s="57" t="str">
        <f>VLOOKUP($F33,숲pro명단!$A$2:$E$197,4)</f>
        <v>일반인</v>
      </c>
      <c r="I33" s="57" t="str">
        <f>VLOOKUP($F33,숲pro명단!$A$2:$E$197,5)</f>
        <v>일반인</v>
      </c>
      <c r="J33" s="85" t="str">
        <f>VLOOKUP($F33,숲pro명단!$A$2:$E$197,2)</f>
        <v>김재영</v>
      </c>
    </row>
    <row r="34" spans="1:10" s="76" customFormat="1" ht="12.75" customHeight="1" x14ac:dyDescent="0.15">
      <c r="A34" s="83">
        <v>30</v>
      </c>
      <c r="B34" s="57" t="str">
        <f>VLOOKUP($A34,숲pro명단!$A$2:$E$197,3)</f>
        <v>일반인</v>
      </c>
      <c r="C34" s="57" t="str">
        <f>VLOOKUP($A34,숲pro명단!$A$2:$E$197,4)</f>
        <v>일반인</v>
      </c>
      <c r="D34" s="57" t="str">
        <f>VLOOKUP($A34,숲pro명단!$A$2:$E$197,5)</f>
        <v>일반인</v>
      </c>
      <c r="E34" s="57" t="str">
        <f>VLOOKUP($A34,숲pro명단!$A$2:$E$197,2)</f>
        <v>김재영</v>
      </c>
      <c r="F34" s="84">
        <v>130</v>
      </c>
      <c r="G34" s="57" t="str">
        <f>VLOOKUP($F34,숲pro명단!$A$2:$E$197,3)</f>
        <v>일반인</v>
      </c>
      <c r="H34" s="57" t="str">
        <f>VLOOKUP($F34,숲pro명단!$A$2:$E$197,4)</f>
        <v>일반인</v>
      </c>
      <c r="I34" s="57" t="str">
        <f>VLOOKUP($F34,숲pro명단!$A$2:$E$197,5)</f>
        <v>일반인</v>
      </c>
      <c r="J34" s="85" t="str">
        <f>VLOOKUP($F34,숲pro명단!$A$2:$E$197,2)</f>
        <v>김재영</v>
      </c>
    </row>
    <row r="35" spans="1:10" s="76" customFormat="1" ht="12.75" customHeight="1" x14ac:dyDescent="0.15">
      <c r="A35" s="83">
        <v>31</v>
      </c>
      <c r="B35" s="57" t="str">
        <f>VLOOKUP($A35,숲pro명단!$A$2:$E$197,3)</f>
        <v>일반인</v>
      </c>
      <c r="C35" s="57" t="str">
        <f>VLOOKUP($A35,숲pro명단!$A$2:$E$197,4)</f>
        <v>일반인</v>
      </c>
      <c r="D35" s="57" t="str">
        <f>VLOOKUP($A35,숲pro명단!$A$2:$E$197,5)</f>
        <v>일반인</v>
      </c>
      <c r="E35" s="57" t="str">
        <f>VLOOKUP($A35,숲pro명단!$A$2:$E$197,2)</f>
        <v>김재영</v>
      </c>
      <c r="F35" s="84">
        <v>131</v>
      </c>
      <c r="G35" s="57" t="str">
        <f>VLOOKUP($F35,숲pro명단!$A$2:$E$197,3)</f>
        <v>일반인</v>
      </c>
      <c r="H35" s="57" t="str">
        <f>VLOOKUP($F35,숲pro명단!$A$2:$E$197,4)</f>
        <v>일반인</v>
      </c>
      <c r="I35" s="57" t="str">
        <f>VLOOKUP($F35,숲pro명단!$A$2:$E$197,5)</f>
        <v>일반인</v>
      </c>
      <c r="J35" s="85" t="str">
        <f>VLOOKUP($F35,숲pro명단!$A$2:$E$197,2)</f>
        <v>김재영</v>
      </c>
    </row>
    <row r="36" spans="1:10" s="76" customFormat="1" ht="12.75" customHeight="1" x14ac:dyDescent="0.15">
      <c r="A36" s="83">
        <v>32</v>
      </c>
      <c r="B36" s="57" t="str">
        <f>VLOOKUP($A36,숲pro명단!$A$2:$E$197,3)</f>
        <v>일반인</v>
      </c>
      <c r="C36" s="57" t="str">
        <f>VLOOKUP($A36,숲pro명단!$A$2:$E$197,4)</f>
        <v>일반인</v>
      </c>
      <c r="D36" s="57" t="str">
        <f>VLOOKUP($A36,숲pro명단!$A$2:$E$197,5)</f>
        <v>일반인</v>
      </c>
      <c r="E36" s="57" t="str">
        <f>VLOOKUP($A36,숲pro명단!$A$2:$E$197,2)</f>
        <v>김재영</v>
      </c>
      <c r="F36" s="84">
        <v>132</v>
      </c>
      <c r="G36" s="57" t="str">
        <f>VLOOKUP($F36,숲pro명단!$A$2:$E$197,3)</f>
        <v>일반인</v>
      </c>
      <c r="H36" s="57" t="str">
        <f>VLOOKUP($F36,숲pro명단!$A$2:$E$197,4)</f>
        <v>일반인</v>
      </c>
      <c r="I36" s="57" t="str">
        <f>VLOOKUP($F36,숲pro명단!$A$2:$E$197,5)</f>
        <v>일반인</v>
      </c>
      <c r="J36" s="85" t="str">
        <f>VLOOKUP($F36,숲pro명단!$A$2:$E$197,2)</f>
        <v>김재영</v>
      </c>
    </row>
    <row r="37" spans="1:10" s="76" customFormat="1" ht="12.75" customHeight="1" x14ac:dyDescent="0.15">
      <c r="A37" s="83">
        <v>33</v>
      </c>
      <c r="B37" s="57" t="str">
        <f>VLOOKUP($A37,숲pro명단!$A$2:$E$197,3)</f>
        <v>일반인</v>
      </c>
      <c r="C37" s="57" t="str">
        <f>VLOOKUP($A37,숲pro명단!$A$2:$E$197,4)</f>
        <v>일반인</v>
      </c>
      <c r="D37" s="57" t="str">
        <f>VLOOKUP($A37,숲pro명단!$A$2:$E$197,5)</f>
        <v>일반인</v>
      </c>
      <c r="E37" s="57" t="str">
        <f>VLOOKUP($A37,숲pro명단!$A$2:$E$197,2)</f>
        <v>김재영</v>
      </c>
      <c r="F37" s="84">
        <v>133</v>
      </c>
      <c r="G37" s="57" t="str">
        <f>VLOOKUP($F37,숲pro명단!$A$2:$E$197,3)</f>
        <v>일반인</v>
      </c>
      <c r="H37" s="57" t="str">
        <f>VLOOKUP($F37,숲pro명단!$A$2:$E$197,4)</f>
        <v>일반인</v>
      </c>
      <c r="I37" s="57" t="str">
        <f>VLOOKUP($F37,숲pro명단!$A$2:$E$197,5)</f>
        <v>일반인</v>
      </c>
      <c r="J37" s="85" t="str">
        <f>VLOOKUP($F37,숲pro명단!$A$2:$E$197,2)</f>
        <v>김재영</v>
      </c>
    </row>
    <row r="38" spans="1:10" s="76" customFormat="1" ht="12.75" customHeight="1" x14ac:dyDescent="0.15">
      <c r="A38" s="83">
        <v>34</v>
      </c>
      <c r="B38" s="57" t="str">
        <f>VLOOKUP($A38,숲pro명단!$A$2:$E$197,3)</f>
        <v>일반인</v>
      </c>
      <c r="C38" s="57" t="str">
        <f>VLOOKUP($A38,숲pro명단!$A$2:$E$197,4)</f>
        <v>일반인</v>
      </c>
      <c r="D38" s="57" t="str">
        <f>VLOOKUP($A38,숲pro명단!$A$2:$E$197,5)</f>
        <v>일반인</v>
      </c>
      <c r="E38" s="57" t="str">
        <f>VLOOKUP($A38,숲pro명단!$A$2:$E$197,2)</f>
        <v>김재영</v>
      </c>
      <c r="F38" s="84">
        <v>134</v>
      </c>
      <c r="G38" s="57" t="str">
        <f>VLOOKUP($F38,숲pro명단!$A$2:$E$197,3)</f>
        <v>일반인</v>
      </c>
      <c r="H38" s="57" t="str">
        <f>VLOOKUP($F38,숲pro명단!$A$2:$E$197,4)</f>
        <v>일반인</v>
      </c>
      <c r="I38" s="57" t="str">
        <f>VLOOKUP($F38,숲pro명단!$A$2:$E$197,5)</f>
        <v>일반인</v>
      </c>
      <c r="J38" s="85" t="str">
        <f>VLOOKUP($F38,숲pro명단!$A$2:$E$197,2)</f>
        <v>김재영</v>
      </c>
    </row>
    <row r="39" spans="1:10" s="76" customFormat="1" ht="12.75" customHeight="1" x14ac:dyDescent="0.15">
      <c r="A39" s="83">
        <v>35</v>
      </c>
      <c r="B39" s="57" t="str">
        <f>VLOOKUP($A39,숲pro명단!$A$2:$E$197,3)</f>
        <v>일반인</v>
      </c>
      <c r="C39" s="57" t="str">
        <f>VLOOKUP($A39,숲pro명단!$A$2:$E$197,4)</f>
        <v>일반인</v>
      </c>
      <c r="D39" s="57" t="str">
        <f>VLOOKUP($A39,숲pro명단!$A$2:$E$197,5)</f>
        <v>일반인</v>
      </c>
      <c r="E39" s="57" t="str">
        <f>VLOOKUP($A39,숲pro명단!$A$2:$E$197,2)</f>
        <v>김재영</v>
      </c>
      <c r="F39" s="84">
        <v>135</v>
      </c>
      <c r="G39" s="57" t="str">
        <f>VLOOKUP($F39,숲pro명단!$A$2:$E$197,3)</f>
        <v>일반인</v>
      </c>
      <c r="H39" s="57" t="str">
        <f>VLOOKUP($F39,숲pro명단!$A$2:$E$197,4)</f>
        <v>일반인</v>
      </c>
      <c r="I39" s="57" t="str">
        <f>VLOOKUP($F39,숲pro명단!$A$2:$E$197,5)</f>
        <v>일반인</v>
      </c>
      <c r="J39" s="85" t="str">
        <f>VLOOKUP($F39,숲pro명단!$A$2:$E$197,2)</f>
        <v>김재영</v>
      </c>
    </row>
    <row r="40" spans="1:10" s="76" customFormat="1" ht="12.75" customHeight="1" x14ac:dyDescent="0.15">
      <c r="A40" s="83">
        <v>36</v>
      </c>
      <c r="B40" s="57" t="str">
        <f>VLOOKUP($A40,숲pro명단!$A$2:$E$197,3)</f>
        <v>일반인</v>
      </c>
      <c r="C40" s="57" t="str">
        <f>VLOOKUP($A40,숲pro명단!$A$2:$E$197,4)</f>
        <v>일반인</v>
      </c>
      <c r="D40" s="57" t="str">
        <f>VLOOKUP($A40,숲pro명단!$A$2:$E$197,5)</f>
        <v>일반인</v>
      </c>
      <c r="E40" s="57" t="str">
        <f>VLOOKUP($A40,숲pro명단!$A$2:$E$197,2)</f>
        <v>김재영</v>
      </c>
      <c r="F40" s="84">
        <v>136</v>
      </c>
      <c r="G40" s="57" t="str">
        <f>VLOOKUP($F40,숲pro명단!$A$2:$E$197,3)</f>
        <v>일반인</v>
      </c>
      <c r="H40" s="57" t="str">
        <f>VLOOKUP($F40,숲pro명단!$A$2:$E$197,4)</f>
        <v>일반인</v>
      </c>
      <c r="I40" s="57" t="str">
        <f>VLOOKUP($F40,숲pro명단!$A$2:$E$197,5)</f>
        <v>일반인</v>
      </c>
      <c r="J40" s="85" t="str">
        <f>VLOOKUP($F40,숲pro명단!$A$2:$E$197,2)</f>
        <v>김재영</v>
      </c>
    </row>
    <row r="41" spans="1:10" s="76" customFormat="1" ht="12.75" customHeight="1" x14ac:dyDescent="0.15">
      <c r="A41" s="83">
        <v>37</v>
      </c>
      <c r="B41" s="57" t="str">
        <f>VLOOKUP($A41,숲pro명단!$A$2:$E$197,3)</f>
        <v>일반인</v>
      </c>
      <c r="C41" s="57" t="str">
        <f>VLOOKUP($A41,숲pro명단!$A$2:$E$197,4)</f>
        <v>일반인</v>
      </c>
      <c r="D41" s="57" t="str">
        <f>VLOOKUP($A41,숲pro명단!$A$2:$E$197,5)</f>
        <v>일반인</v>
      </c>
      <c r="E41" s="57" t="str">
        <f>VLOOKUP($A41,숲pro명단!$A$2:$E$197,2)</f>
        <v>김재영</v>
      </c>
      <c r="F41" s="84">
        <v>137</v>
      </c>
      <c r="G41" s="57" t="str">
        <f>VLOOKUP($F41,숲pro명단!$A$2:$E$197,3)</f>
        <v>일반인</v>
      </c>
      <c r="H41" s="57" t="str">
        <f>VLOOKUP($F41,숲pro명단!$A$2:$E$197,4)</f>
        <v>일반인</v>
      </c>
      <c r="I41" s="57" t="str">
        <f>VLOOKUP($F41,숲pro명단!$A$2:$E$197,5)</f>
        <v>일반인</v>
      </c>
      <c r="J41" s="85" t="str">
        <f>VLOOKUP($F41,숲pro명단!$A$2:$E$197,2)</f>
        <v>김재영</v>
      </c>
    </row>
    <row r="42" spans="1:10" s="76" customFormat="1" ht="12.75" customHeight="1" x14ac:dyDescent="0.15">
      <c r="A42" s="83">
        <v>38</v>
      </c>
      <c r="B42" s="57" t="str">
        <f>VLOOKUP($A42,숲pro명단!$A$2:$E$197,3)</f>
        <v>일반인</v>
      </c>
      <c r="C42" s="57" t="str">
        <f>VLOOKUP($A42,숲pro명단!$A$2:$E$197,4)</f>
        <v>일반인</v>
      </c>
      <c r="D42" s="57" t="str">
        <f>VLOOKUP($A42,숲pro명단!$A$2:$E$197,5)</f>
        <v>일반인</v>
      </c>
      <c r="E42" s="57" t="str">
        <f>VLOOKUP($A42,숲pro명단!$A$2:$E$197,2)</f>
        <v>김재영</v>
      </c>
      <c r="F42" s="84">
        <v>138</v>
      </c>
      <c r="G42" s="57" t="str">
        <f>VLOOKUP($F42,숲pro명단!$A$2:$E$197,3)</f>
        <v>일반인</v>
      </c>
      <c r="H42" s="57" t="str">
        <f>VLOOKUP($F42,숲pro명단!$A$2:$E$197,4)</f>
        <v>일반인</v>
      </c>
      <c r="I42" s="57" t="str">
        <f>VLOOKUP($F42,숲pro명단!$A$2:$E$197,5)</f>
        <v>일반인</v>
      </c>
      <c r="J42" s="85" t="str">
        <f>VLOOKUP($F42,숲pro명단!$A$2:$E$197,2)</f>
        <v>김재영</v>
      </c>
    </row>
    <row r="43" spans="1:10" s="76" customFormat="1" ht="12.75" customHeight="1" x14ac:dyDescent="0.15">
      <c r="A43" s="83">
        <v>39</v>
      </c>
      <c r="B43" s="57" t="str">
        <f>VLOOKUP($A43,숲pro명단!$A$2:$E$197,3)</f>
        <v>일반인</v>
      </c>
      <c r="C43" s="57" t="str">
        <f>VLOOKUP($A43,숲pro명단!$A$2:$E$197,4)</f>
        <v>일반인</v>
      </c>
      <c r="D43" s="57" t="str">
        <f>VLOOKUP($A43,숲pro명단!$A$2:$E$197,5)</f>
        <v>일반인</v>
      </c>
      <c r="E43" s="57" t="str">
        <f>VLOOKUP($A43,숲pro명단!$A$2:$E$197,2)</f>
        <v>김재영</v>
      </c>
      <c r="F43" s="84">
        <v>139</v>
      </c>
      <c r="G43" s="57" t="str">
        <f>VLOOKUP($F43,숲pro명단!$A$2:$E$197,3)</f>
        <v>일반인</v>
      </c>
      <c r="H43" s="57" t="str">
        <f>VLOOKUP($F43,숲pro명단!$A$2:$E$197,4)</f>
        <v>일반인</v>
      </c>
      <c r="I43" s="57" t="str">
        <f>VLOOKUP($F43,숲pro명단!$A$2:$E$197,5)</f>
        <v>일반인</v>
      </c>
      <c r="J43" s="85" t="str">
        <f>VLOOKUP($F43,숲pro명단!$A$2:$E$197,2)</f>
        <v>김재영</v>
      </c>
    </row>
    <row r="44" spans="1:10" s="76" customFormat="1" ht="12.75" customHeight="1" x14ac:dyDescent="0.15">
      <c r="A44" s="83">
        <v>40</v>
      </c>
      <c r="B44" s="57" t="str">
        <f>VLOOKUP($A44,숲pro명단!$A$2:$E$197,3)</f>
        <v>일반인</v>
      </c>
      <c r="C44" s="57" t="str">
        <f>VLOOKUP($A44,숲pro명단!$A$2:$E$197,4)</f>
        <v>일반인</v>
      </c>
      <c r="D44" s="57" t="str">
        <f>VLOOKUP($A44,숲pro명단!$A$2:$E$197,5)</f>
        <v>일반인</v>
      </c>
      <c r="E44" s="57" t="str">
        <f>VLOOKUP($A44,숲pro명단!$A$2:$E$197,2)</f>
        <v>김재영</v>
      </c>
      <c r="F44" s="84">
        <v>140</v>
      </c>
      <c r="G44" s="57" t="str">
        <f>VLOOKUP($F44,숲pro명단!$A$2:$E$197,3)</f>
        <v>일반인</v>
      </c>
      <c r="H44" s="57" t="str">
        <f>VLOOKUP($F44,숲pro명단!$A$2:$E$197,4)</f>
        <v>일반인</v>
      </c>
      <c r="I44" s="57" t="str">
        <f>VLOOKUP($F44,숲pro명단!$A$2:$E$197,5)</f>
        <v>일반인</v>
      </c>
      <c r="J44" s="85" t="str">
        <f>VLOOKUP($F44,숲pro명단!$A$2:$E$197,2)</f>
        <v>김재영</v>
      </c>
    </row>
    <row r="45" spans="1:10" s="76" customFormat="1" ht="12.75" customHeight="1" x14ac:dyDescent="0.15">
      <c r="A45" s="83">
        <v>41</v>
      </c>
      <c r="B45" s="57" t="str">
        <f>VLOOKUP($A45,숲pro명단!$A$2:$E$197,3)</f>
        <v>일반인</v>
      </c>
      <c r="C45" s="57" t="str">
        <f>VLOOKUP($A45,숲pro명단!$A$2:$E$197,4)</f>
        <v>일반인</v>
      </c>
      <c r="D45" s="57" t="str">
        <f>VLOOKUP($A45,숲pro명단!$A$2:$E$197,5)</f>
        <v>일반인</v>
      </c>
      <c r="E45" s="57" t="str">
        <f>VLOOKUP($A45,숲pro명단!$A$2:$E$197,2)</f>
        <v>김재영</v>
      </c>
      <c r="F45" s="84">
        <v>141</v>
      </c>
      <c r="G45" s="57" t="str">
        <f>VLOOKUP($F45,숲pro명단!$A$2:$E$197,3)</f>
        <v>일반인</v>
      </c>
      <c r="H45" s="57" t="str">
        <f>VLOOKUP($F45,숲pro명단!$A$2:$E$197,4)</f>
        <v>일반인</v>
      </c>
      <c r="I45" s="57" t="str">
        <f>VLOOKUP($F45,숲pro명단!$A$2:$E$197,5)</f>
        <v>일반인</v>
      </c>
      <c r="J45" s="85" t="str">
        <f>VLOOKUP($F45,숲pro명단!$A$2:$E$197,2)</f>
        <v>김재영</v>
      </c>
    </row>
    <row r="46" spans="1:10" s="76" customFormat="1" ht="12.75" customHeight="1" x14ac:dyDescent="0.15">
      <c r="A46" s="83">
        <v>42</v>
      </c>
      <c r="B46" s="57" t="str">
        <f>VLOOKUP($A46,숲pro명단!$A$2:$E$197,3)</f>
        <v>일반인</v>
      </c>
      <c r="C46" s="57" t="str">
        <f>VLOOKUP($A46,숲pro명단!$A$2:$E$197,4)</f>
        <v>일반인</v>
      </c>
      <c r="D46" s="57" t="str">
        <f>VLOOKUP($A46,숲pro명단!$A$2:$E$197,5)</f>
        <v>일반인</v>
      </c>
      <c r="E46" s="57" t="str">
        <f>VLOOKUP($A46,숲pro명단!$A$2:$E$197,2)</f>
        <v>김재영</v>
      </c>
      <c r="F46" s="84">
        <v>142</v>
      </c>
      <c r="G46" s="57" t="str">
        <f>VLOOKUP($F46,숲pro명단!$A$2:$E$197,3)</f>
        <v>일반인</v>
      </c>
      <c r="H46" s="57" t="str">
        <f>VLOOKUP($F46,숲pro명단!$A$2:$E$197,4)</f>
        <v>일반인</v>
      </c>
      <c r="I46" s="57" t="str">
        <f>VLOOKUP($F46,숲pro명단!$A$2:$E$197,5)</f>
        <v>일반인</v>
      </c>
      <c r="J46" s="85" t="str">
        <f>VLOOKUP($F46,숲pro명단!$A$2:$E$197,2)</f>
        <v>김재영</v>
      </c>
    </row>
    <row r="47" spans="1:10" s="76" customFormat="1" ht="12.75" customHeight="1" x14ac:dyDescent="0.15">
      <c r="A47" s="83">
        <v>43</v>
      </c>
      <c r="B47" s="57" t="str">
        <f>VLOOKUP($A47,숲pro명단!$A$2:$E$197,3)</f>
        <v>일반인</v>
      </c>
      <c r="C47" s="57" t="str">
        <f>VLOOKUP($A47,숲pro명단!$A$2:$E$197,4)</f>
        <v>일반인</v>
      </c>
      <c r="D47" s="57" t="str">
        <f>VLOOKUP($A47,숲pro명단!$A$2:$E$197,5)</f>
        <v>일반인</v>
      </c>
      <c r="E47" s="57" t="str">
        <f>VLOOKUP($A47,숲pro명단!$A$2:$E$197,2)</f>
        <v>김재영</v>
      </c>
      <c r="F47" s="84">
        <v>143</v>
      </c>
      <c r="G47" s="57" t="str">
        <f>VLOOKUP($F47,숲pro명단!$A$2:$E$197,3)</f>
        <v>일반인</v>
      </c>
      <c r="H47" s="57" t="str">
        <f>VLOOKUP($F47,숲pro명단!$A$2:$E$197,4)</f>
        <v>일반인</v>
      </c>
      <c r="I47" s="57" t="str">
        <f>VLOOKUP($F47,숲pro명단!$A$2:$E$197,5)</f>
        <v>일반인</v>
      </c>
      <c r="J47" s="85" t="str">
        <f>VLOOKUP($F47,숲pro명단!$A$2:$E$197,2)</f>
        <v>김재영</v>
      </c>
    </row>
    <row r="48" spans="1:10" s="76" customFormat="1" ht="12.75" customHeight="1" x14ac:dyDescent="0.15">
      <c r="A48" s="83">
        <v>44</v>
      </c>
      <c r="B48" s="57" t="str">
        <f>VLOOKUP($A48,숲pro명단!$A$2:$E$197,3)</f>
        <v>일반인</v>
      </c>
      <c r="C48" s="57" t="str">
        <f>VLOOKUP($A48,숲pro명단!$A$2:$E$197,4)</f>
        <v>일반인</v>
      </c>
      <c r="D48" s="57" t="str">
        <f>VLOOKUP($A48,숲pro명단!$A$2:$E$197,5)</f>
        <v>일반인</v>
      </c>
      <c r="E48" s="57" t="str">
        <f>VLOOKUP($A48,숲pro명단!$A$2:$E$197,2)</f>
        <v>김재영</v>
      </c>
      <c r="F48" s="84">
        <v>144</v>
      </c>
      <c r="G48" s="57" t="str">
        <f>VLOOKUP($F48,숲pro명단!$A$2:$E$197,3)</f>
        <v>일반인</v>
      </c>
      <c r="H48" s="57" t="str">
        <f>VLOOKUP($F48,숲pro명단!$A$2:$E$197,4)</f>
        <v>일반인</v>
      </c>
      <c r="I48" s="57" t="str">
        <f>VLOOKUP($F48,숲pro명단!$A$2:$E$197,5)</f>
        <v>일반인</v>
      </c>
      <c r="J48" s="85" t="str">
        <f>VLOOKUP($F48,숲pro명단!$A$2:$E$197,2)</f>
        <v>김재영</v>
      </c>
    </row>
    <row r="49" spans="1:10" s="76" customFormat="1" ht="12.75" customHeight="1" x14ac:dyDescent="0.15">
      <c r="A49" s="83">
        <v>45</v>
      </c>
      <c r="B49" s="57" t="str">
        <f>VLOOKUP($A49,숲pro명단!$A$2:$E$197,3)</f>
        <v>일반인</v>
      </c>
      <c r="C49" s="57" t="str">
        <f>VLOOKUP($A49,숲pro명단!$A$2:$E$197,4)</f>
        <v>일반인</v>
      </c>
      <c r="D49" s="57" t="str">
        <f>VLOOKUP($A49,숲pro명단!$A$2:$E$197,5)</f>
        <v>일반인</v>
      </c>
      <c r="E49" s="57" t="str">
        <f>VLOOKUP($A49,숲pro명단!$A$2:$E$197,2)</f>
        <v>김재영</v>
      </c>
      <c r="F49" s="84">
        <v>145</v>
      </c>
      <c r="G49" s="57" t="str">
        <f>VLOOKUP($F49,숲pro명단!$A$2:$E$197,3)</f>
        <v>일반인</v>
      </c>
      <c r="H49" s="57" t="str">
        <f>VLOOKUP($F49,숲pro명단!$A$2:$E$197,4)</f>
        <v>일반인</v>
      </c>
      <c r="I49" s="57" t="str">
        <f>VLOOKUP($F49,숲pro명단!$A$2:$E$197,5)</f>
        <v>일반인</v>
      </c>
      <c r="J49" s="85" t="str">
        <f>VLOOKUP($F49,숲pro명단!$A$2:$E$197,2)</f>
        <v>김재영</v>
      </c>
    </row>
    <row r="50" spans="1:10" s="76" customFormat="1" ht="12.75" customHeight="1" x14ac:dyDescent="0.15">
      <c r="A50" s="83">
        <v>46</v>
      </c>
      <c r="B50" s="57" t="str">
        <f>VLOOKUP($A50,숲pro명단!$A$2:$E$197,3)</f>
        <v>일반인</v>
      </c>
      <c r="C50" s="57" t="str">
        <f>VLOOKUP($A50,숲pro명단!$A$2:$E$197,4)</f>
        <v>일반인</v>
      </c>
      <c r="D50" s="57" t="str">
        <f>VLOOKUP($A50,숲pro명단!$A$2:$E$197,5)</f>
        <v>일반인</v>
      </c>
      <c r="E50" s="57" t="str">
        <f>VLOOKUP($A50,숲pro명단!$A$2:$E$197,2)</f>
        <v>김재영</v>
      </c>
      <c r="F50" s="84">
        <v>146</v>
      </c>
      <c r="G50" s="57" t="str">
        <f>VLOOKUP($F50,숲pro명단!$A$2:$E$197,3)</f>
        <v>일반인</v>
      </c>
      <c r="H50" s="57" t="str">
        <f>VLOOKUP($F50,숲pro명단!$A$2:$E$197,4)</f>
        <v>일반인</v>
      </c>
      <c r="I50" s="57" t="str">
        <f>VLOOKUP($F50,숲pro명단!$A$2:$E$197,5)</f>
        <v>일반인</v>
      </c>
      <c r="J50" s="85" t="str">
        <f>VLOOKUP($F50,숲pro명단!$A$2:$E$197,2)</f>
        <v>김재영</v>
      </c>
    </row>
    <row r="51" spans="1:10" s="76" customFormat="1" ht="12.75" customHeight="1" x14ac:dyDescent="0.15">
      <c r="A51" s="83">
        <v>47</v>
      </c>
      <c r="B51" s="57" t="str">
        <f>VLOOKUP($A51,숲pro명단!$A$2:$E$197,3)</f>
        <v>일반인</v>
      </c>
      <c r="C51" s="57" t="str">
        <f>VLOOKUP($A51,숲pro명단!$A$2:$E$197,4)</f>
        <v>일반인</v>
      </c>
      <c r="D51" s="57" t="str">
        <f>VLOOKUP($A51,숲pro명단!$A$2:$E$197,5)</f>
        <v>일반인</v>
      </c>
      <c r="E51" s="57" t="str">
        <f>VLOOKUP($A51,숲pro명단!$A$2:$E$197,2)</f>
        <v>김재영</v>
      </c>
      <c r="F51" s="84">
        <v>147</v>
      </c>
      <c r="G51" s="57" t="str">
        <f>VLOOKUP($F51,숲pro명단!$A$2:$E$197,3)</f>
        <v>일반인</v>
      </c>
      <c r="H51" s="57" t="str">
        <f>VLOOKUP($F51,숲pro명단!$A$2:$E$197,4)</f>
        <v>일반인</v>
      </c>
      <c r="I51" s="57" t="str">
        <f>VLOOKUP($F51,숲pro명단!$A$2:$E$197,5)</f>
        <v>일반인</v>
      </c>
      <c r="J51" s="85" t="str">
        <f>VLOOKUP($F51,숲pro명단!$A$2:$E$197,2)</f>
        <v>김재영</v>
      </c>
    </row>
    <row r="52" spans="1:10" s="76" customFormat="1" ht="12.75" customHeight="1" x14ac:dyDescent="0.15">
      <c r="A52" s="83">
        <v>48</v>
      </c>
      <c r="B52" s="57" t="str">
        <f>VLOOKUP($A52,숲pro명단!$A$2:$E$197,3)</f>
        <v>일반인</v>
      </c>
      <c r="C52" s="57" t="str">
        <f>VLOOKUP($A52,숲pro명단!$A$2:$E$197,4)</f>
        <v>일반인</v>
      </c>
      <c r="D52" s="57" t="str">
        <f>VLOOKUP($A52,숲pro명단!$A$2:$E$197,5)</f>
        <v>일반인</v>
      </c>
      <c r="E52" s="57" t="str">
        <f>VLOOKUP($A52,숲pro명단!$A$2:$E$197,2)</f>
        <v>김재영</v>
      </c>
      <c r="F52" s="84">
        <v>148</v>
      </c>
      <c r="G52" s="57" t="str">
        <f>VLOOKUP($F52,숲pro명단!$A$2:$E$197,3)</f>
        <v>일반인</v>
      </c>
      <c r="H52" s="57" t="str">
        <f>VLOOKUP($F52,숲pro명단!$A$2:$E$197,4)</f>
        <v>일반인</v>
      </c>
      <c r="I52" s="57" t="str">
        <f>VLOOKUP($F52,숲pro명단!$A$2:$E$197,5)</f>
        <v>일반인</v>
      </c>
      <c r="J52" s="85" t="str">
        <f>VLOOKUP($F52,숲pro명단!$A$2:$E$197,2)</f>
        <v>김재영</v>
      </c>
    </row>
    <row r="53" spans="1:10" s="76" customFormat="1" ht="12.75" customHeight="1" x14ac:dyDescent="0.15">
      <c r="A53" s="83">
        <v>49</v>
      </c>
      <c r="B53" s="57" t="str">
        <f>VLOOKUP($A53,숲pro명단!$A$2:$E$197,3)</f>
        <v>일반인</v>
      </c>
      <c r="C53" s="57" t="str">
        <f>VLOOKUP($A53,숲pro명단!$A$2:$E$197,4)</f>
        <v>일반인</v>
      </c>
      <c r="D53" s="57" t="str">
        <f>VLOOKUP($A53,숲pro명단!$A$2:$E$197,5)</f>
        <v>일반인</v>
      </c>
      <c r="E53" s="57" t="str">
        <f>VLOOKUP($A53,숲pro명단!$A$2:$E$197,2)</f>
        <v>김재영</v>
      </c>
      <c r="F53" s="84">
        <v>149</v>
      </c>
      <c r="G53" s="57" t="str">
        <f>VLOOKUP($F53,숲pro명단!$A$2:$E$197,3)</f>
        <v>일반인</v>
      </c>
      <c r="H53" s="57" t="str">
        <f>VLOOKUP($F53,숲pro명단!$A$2:$E$197,4)</f>
        <v>일반인</v>
      </c>
      <c r="I53" s="57" t="str">
        <f>VLOOKUP($F53,숲pro명단!$A$2:$E$197,5)</f>
        <v>일반인</v>
      </c>
      <c r="J53" s="85" t="str">
        <f>VLOOKUP($F53,숲pro명단!$A$2:$E$197,2)</f>
        <v>김재영</v>
      </c>
    </row>
    <row r="54" spans="1:10" s="76" customFormat="1" ht="12.75" customHeight="1" x14ac:dyDescent="0.15">
      <c r="A54" s="83">
        <v>50</v>
      </c>
      <c r="B54" s="57" t="str">
        <f>VLOOKUP($A54,숲pro명단!$A$2:$E$197,3)</f>
        <v>일반인</v>
      </c>
      <c r="C54" s="57" t="str">
        <f>VLOOKUP($A54,숲pro명단!$A$2:$E$197,4)</f>
        <v>일반인</v>
      </c>
      <c r="D54" s="57" t="str">
        <f>VLOOKUP($A54,숲pro명단!$A$2:$E$197,5)</f>
        <v>일반인</v>
      </c>
      <c r="E54" s="57" t="str">
        <f>VLOOKUP($A54,숲pro명단!$A$2:$E$197,2)</f>
        <v>김재영</v>
      </c>
      <c r="F54" s="84">
        <v>150</v>
      </c>
      <c r="G54" s="57" t="str">
        <f>VLOOKUP($F54,숲pro명단!$A$2:$E$197,3)</f>
        <v>일반인</v>
      </c>
      <c r="H54" s="57" t="str">
        <f>VLOOKUP($F54,숲pro명단!$A$2:$E$197,4)</f>
        <v>일반인</v>
      </c>
      <c r="I54" s="57" t="str">
        <f>VLOOKUP($F54,숲pro명단!$A$2:$E$197,5)</f>
        <v>일반인</v>
      </c>
      <c r="J54" s="85" t="str">
        <f>VLOOKUP($F54,숲pro명단!$A$2:$E$197,2)</f>
        <v>김재영</v>
      </c>
    </row>
    <row r="55" spans="1:10" s="76" customFormat="1" ht="12.75" customHeight="1" x14ac:dyDescent="0.15">
      <c r="A55" s="83">
        <v>51</v>
      </c>
      <c r="B55" s="57" t="str">
        <f>VLOOKUP($A55,숲pro명단!$A$2:$E$197,3)</f>
        <v>일반인</v>
      </c>
      <c r="C55" s="57" t="str">
        <f>VLOOKUP($A55,숲pro명단!$A$2:$E$197,4)</f>
        <v>일반인</v>
      </c>
      <c r="D55" s="57" t="str">
        <f>VLOOKUP($A55,숲pro명단!$A$2:$E$197,5)</f>
        <v>일반인</v>
      </c>
      <c r="E55" s="57" t="str">
        <f>VLOOKUP($A55,숲pro명단!$A$2:$E$197,2)</f>
        <v>김재영</v>
      </c>
      <c r="F55" s="84">
        <v>151</v>
      </c>
      <c r="G55" s="57" t="str">
        <f>VLOOKUP($F55,숲pro명단!$A$2:$E$197,3)</f>
        <v>일반인</v>
      </c>
      <c r="H55" s="57" t="str">
        <f>VLOOKUP($F55,숲pro명단!$A$2:$E$197,4)</f>
        <v>일반인</v>
      </c>
      <c r="I55" s="57" t="str">
        <f>VLOOKUP($F55,숲pro명단!$A$2:$E$197,5)</f>
        <v>일반인</v>
      </c>
      <c r="J55" s="85" t="str">
        <f>VLOOKUP($F55,숲pro명단!$A$2:$E$197,2)</f>
        <v>김재영</v>
      </c>
    </row>
    <row r="56" spans="1:10" s="76" customFormat="1" ht="12.75" customHeight="1" x14ac:dyDescent="0.15">
      <c r="A56" s="83">
        <v>52</v>
      </c>
      <c r="B56" s="57" t="str">
        <f>VLOOKUP($A56,숲pro명단!$A$2:$E$197,3)</f>
        <v>일반인</v>
      </c>
      <c r="C56" s="57" t="str">
        <f>VLOOKUP($A56,숲pro명단!$A$2:$E$197,4)</f>
        <v>일반인</v>
      </c>
      <c r="D56" s="57" t="str">
        <f>VLOOKUP($A56,숲pro명단!$A$2:$E$197,5)</f>
        <v>일반인</v>
      </c>
      <c r="E56" s="57" t="str">
        <f>VLOOKUP($A56,숲pro명단!$A$2:$E$197,2)</f>
        <v>김재영</v>
      </c>
      <c r="F56" s="84">
        <v>152</v>
      </c>
      <c r="G56" s="57" t="str">
        <f>VLOOKUP($F56,숲pro명단!$A$2:$E$197,3)</f>
        <v>일반인</v>
      </c>
      <c r="H56" s="57" t="str">
        <f>VLOOKUP($F56,숲pro명단!$A$2:$E$197,4)</f>
        <v>일반인</v>
      </c>
      <c r="I56" s="57" t="str">
        <f>VLOOKUP($F56,숲pro명단!$A$2:$E$197,5)</f>
        <v>일반인</v>
      </c>
      <c r="J56" s="85" t="str">
        <f>VLOOKUP($F56,숲pro명단!$A$2:$E$197,2)</f>
        <v>김재영</v>
      </c>
    </row>
    <row r="57" spans="1:10" s="76" customFormat="1" ht="12.75" customHeight="1" x14ac:dyDescent="0.15">
      <c r="A57" s="83">
        <v>53</v>
      </c>
      <c r="B57" s="57" t="str">
        <f>VLOOKUP($A57,숲pro명단!$A$2:$E$197,3)</f>
        <v>일반인</v>
      </c>
      <c r="C57" s="57" t="str">
        <f>VLOOKUP($A57,숲pro명단!$A$2:$E$197,4)</f>
        <v>일반인</v>
      </c>
      <c r="D57" s="57" t="str">
        <f>VLOOKUP($A57,숲pro명단!$A$2:$E$197,5)</f>
        <v>일반인</v>
      </c>
      <c r="E57" s="57" t="str">
        <f>VLOOKUP($A57,숲pro명단!$A$2:$E$197,2)</f>
        <v>김재영</v>
      </c>
      <c r="F57" s="84">
        <v>153</v>
      </c>
      <c r="G57" s="57" t="str">
        <f>VLOOKUP($F57,숲pro명단!$A$2:$E$197,3)</f>
        <v>일반인</v>
      </c>
      <c r="H57" s="57" t="str">
        <f>VLOOKUP($F57,숲pro명단!$A$2:$E$197,4)</f>
        <v>일반인</v>
      </c>
      <c r="I57" s="57" t="str">
        <f>VLOOKUP($F57,숲pro명단!$A$2:$E$197,5)</f>
        <v>일반인</v>
      </c>
      <c r="J57" s="85" t="str">
        <f>VLOOKUP($F57,숲pro명단!$A$2:$E$197,2)</f>
        <v>김재영</v>
      </c>
    </row>
    <row r="58" spans="1:10" s="76" customFormat="1" ht="12.75" customHeight="1" x14ac:dyDescent="0.15">
      <c r="A58" s="83">
        <v>54</v>
      </c>
      <c r="B58" s="57" t="str">
        <f>VLOOKUP($A58,숲pro명단!$A$2:$E$197,3)</f>
        <v>일반인</v>
      </c>
      <c r="C58" s="57" t="str">
        <f>VLOOKUP($A58,숲pro명단!$A$2:$E$197,4)</f>
        <v>일반인</v>
      </c>
      <c r="D58" s="57" t="str">
        <f>VLOOKUP($A58,숲pro명단!$A$2:$E$197,5)</f>
        <v>일반인</v>
      </c>
      <c r="E58" s="57" t="str">
        <f>VLOOKUP($A58,숲pro명단!$A$2:$E$197,2)</f>
        <v>김재영</v>
      </c>
      <c r="F58" s="84">
        <v>154</v>
      </c>
      <c r="G58" s="57" t="str">
        <f>VLOOKUP($F58,숲pro명단!$A$2:$E$197,3)</f>
        <v>일반인</v>
      </c>
      <c r="H58" s="57" t="str">
        <f>VLOOKUP($F58,숲pro명단!$A$2:$E$197,4)</f>
        <v>일반인</v>
      </c>
      <c r="I58" s="57" t="str">
        <f>VLOOKUP($F58,숲pro명단!$A$2:$E$197,5)</f>
        <v>일반인</v>
      </c>
      <c r="J58" s="85" t="str">
        <f>VLOOKUP($F58,숲pro명단!$A$2:$E$197,2)</f>
        <v>김재영</v>
      </c>
    </row>
    <row r="59" spans="1:10" s="76" customFormat="1" ht="12.75" customHeight="1" x14ac:dyDescent="0.15">
      <c r="A59" s="83">
        <v>55</v>
      </c>
      <c r="B59" s="57" t="str">
        <f>VLOOKUP($A59,숲pro명단!$A$2:$E$197,3)</f>
        <v>일반인</v>
      </c>
      <c r="C59" s="57" t="str">
        <f>VLOOKUP($A59,숲pro명단!$A$2:$E$197,4)</f>
        <v>일반인</v>
      </c>
      <c r="D59" s="57" t="str">
        <f>VLOOKUP($A59,숲pro명단!$A$2:$E$197,5)</f>
        <v>일반인</v>
      </c>
      <c r="E59" s="57" t="str">
        <f>VLOOKUP($A59,숲pro명단!$A$2:$E$197,2)</f>
        <v>김재영</v>
      </c>
      <c r="F59" s="84">
        <v>155</v>
      </c>
      <c r="G59" s="57" t="str">
        <f>VLOOKUP($F59,숲pro명단!$A$2:$E$197,3)</f>
        <v>일반인</v>
      </c>
      <c r="H59" s="57" t="str">
        <f>VLOOKUP($F59,숲pro명단!$A$2:$E$197,4)</f>
        <v>일반인</v>
      </c>
      <c r="I59" s="57" t="str">
        <f>VLOOKUP($F59,숲pro명단!$A$2:$E$197,5)</f>
        <v>일반인</v>
      </c>
      <c r="J59" s="85" t="str">
        <f>VLOOKUP($F59,숲pro명단!$A$2:$E$197,2)</f>
        <v>김재영</v>
      </c>
    </row>
    <row r="60" spans="1:10" s="76" customFormat="1" ht="12.75" customHeight="1" x14ac:dyDescent="0.15">
      <c r="A60" s="83">
        <v>56</v>
      </c>
      <c r="B60" s="57" t="str">
        <f>VLOOKUP($A60,숲pro명단!$A$2:$E$197,3)</f>
        <v>일반인</v>
      </c>
      <c r="C60" s="57" t="str">
        <f>VLOOKUP($A60,숲pro명단!$A$2:$E$197,4)</f>
        <v>일반인</v>
      </c>
      <c r="D60" s="57" t="str">
        <f>VLOOKUP($A60,숲pro명단!$A$2:$E$197,5)</f>
        <v>일반인</v>
      </c>
      <c r="E60" s="57" t="str">
        <f>VLOOKUP($A60,숲pro명단!$A$2:$E$197,2)</f>
        <v>김재영</v>
      </c>
      <c r="F60" s="84">
        <v>156</v>
      </c>
      <c r="G60" s="57" t="str">
        <f>VLOOKUP($F60,숲pro명단!$A$2:$E$197,3)</f>
        <v>일반인</v>
      </c>
      <c r="H60" s="57" t="str">
        <f>VLOOKUP($F60,숲pro명단!$A$2:$E$197,4)</f>
        <v>일반인</v>
      </c>
      <c r="I60" s="57" t="str">
        <f>VLOOKUP($F60,숲pro명단!$A$2:$E$197,5)</f>
        <v>일반인</v>
      </c>
      <c r="J60" s="85" t="str">
        <f>VLOOKUP($F60,숲pro명단!$A$2:$E$197,2)</f>
        <v>김재영</v>
      </c>
    </row>
    <row r="61" spans="1:10" s="76" customFormat="1" ht="12.75" customHeight="1" x14ac:dyDescent="0.15">
      <c r="A61" s="83">
        <v>57</v>
      </c>
      <c r="B61" s="57" t="str">
        <f>VLOOKUP($A61,숲pro명단!$A$2:$E$197,3)</f>
        <v>일반인</v>
      </c>
      <c r="C61" s="57" t="str">
        <f>VLOOKUP($A61,숲pro명단!$A$2:$E$197,4)</f>
        <v>일반인</v>
      </c>
      <c r="D61" s="57" t="str">
        <f>VLOOKUP($A61,숲pro명단!$A$2:$E$197,5)</f>
        <v>일반인</v>
      </c>
      <c r="E61" s="57" t="str">
        <f>VLOOKUP($A61,숲pro명단!$A$2:$E$197,2)</f>
        <v>김재영</v>
      </c>
      <c r="F61" s="84">
        <v>157</v>
      </c>
      <c r="G61" s="57" t="str">
        <f>VLOOKUP($F61,숲pro명단!$A$2:$E$197,3)</f>
        <v>일반인</v>
      </c>
      <c r="H61" s="57" t="str">
        <f>VLOOKUP($F61,숲pro명단!$A$2:$E$197,4)</f>
        <v>일반인</v>
      </c>
      <c r="I61" s="57" t="str">
        <f>VLOOKUP($F61,숲pro명단!$A$2:$E$197,5)</f>
        <v>일반인</v>
      </c>
      <c r="J61" s="85" t="str">
        <f>VLOOKUP($F61,숲pro명단!$A$2:$E$197,2)</f>
        <v>김재영</v>
      </c>
    </row>
    <row r="62" spans="1:10" s="76" customFormat="1" ht="12.75" customHeight="1" x14ac:dyDescent="0.15">
      <c r="A62" s="83">
        <v>58</v>
      </c>
      <c r="B62" s="57" t="str">
        <f>VLOOKUP($A62,숲pro명단!$A$2:$E$197,3)</f>
        <v>일반인</v>
      </c>
      <c r="C62" s="57" t="str">
        <f>VLOOKUP($A62,숲pro명단!$A$2:$E$197,4)</f>
        <v>일반인</v>
      </c>
      <c r="D62" s="57" t="str">
        <f>VLOOKUP($A62,숲pro명단!$A$2:$E$197,5)</f>
        <v>일반인</v>
      </c>
      <c r="E62" s="57" t="str">
        <f>VLOOKUP($A62,숲pro명단!$A$2:$E$197,2)</f>
        <v>김재영</v>
      </c>
      <c r="F62" s="84">
        <v>158</v>
      </c>
      <c r="G62" s="57" t="str">
        <f>VLOOKUP($F62,숲pro명단!$A$2:$E$197,3)</f>
        <v>일반인</v>
      </c>
      <c r="H62" s="57" t="str">
        <f>VLOOKUP($F62,숲pro명단!$A$2:$E$197,4)</f>
        <v>일반인</v>
      </c>
      <c r="I62" s="57" t="str">
        <f>VLOOKUP($F62,숲pro명단!$A$2:$E$197,5)</f>
        <v>일반인</v>
      </c>
      <c r="J62" s="85" t="str">
        <f>VLOOKUP($F62,숲pro명단!$A$2:$E$197,2)</f>
        <v>김재영</v>
      </c>
    </row>
    <row r="63" spans="1:10" s="76" customFormat="1" ht="12.75" customHeight="1" x14ac:dyDescent="0.15">
      <c r="A63" s="83">
        <v>59</v>
      </c>
      <c r="B63" s="57" t="str">
        <f>VLOOKUP($A63,숲pro명단!$A$2:$E$197,3)</f>
        <v>일반인</v>
      </c>
      <c r="C63" s="57" t="str">
        <f>VLOOKUP($A63,숲pro명단!$A$2:$E$197,4)</f>
        <v>일반인</v>
      </c>
      <c r="D63" s="57" t="str">
        <f>VLOOKUP($A63,숲pro명단!$A$2:$E$197,5)</f>
        <v>일반인</v>
      </c>
      <c r="E63" s="57" t="str">
        <f>VLOOKUP($A63,숲pro명단!$A$2:$E$197,2)</f>
        <v>김재영</v>
      </c>
      <c r="F63" s="84">
        <v>159</v>
      </c>
      <c r="G63" s="57" t="str">
        <f>VLOOKUP($F63,숲pro명단!$A$2:$E$197,3)</f>
        <v>일반인</v>
      </c>
      <c r="H63" s="57" t="str">
        <f>VLOOKUP($F63,숲pro명단!$A$2:$E$197,4)</f>
        <v>일반인</v>
      </c>
      <c r="I63" s="57" t="str">
        <f>VLOOKUP($F63,숲pro명단!$A$2:$E$197,5)</f>
        <v>일반인</v>
      </c>
      <c r="J63" s="85" t="str">
        <f>VLOOKUP($F63,숲pro명단!$A$2:$E$197,2)</f>
        <v>김재영</v>
      </c>
    </row>
    <row r="64" spans="1:10" s="76" customFormat="1" ht="12.75" customHeight="1" x14ac:dyDescent="0.15">
      <c r="A64" s="83">
        <v>60</v>
      </c>
      <c r="B64" s="57" t="str">
        <f>VLOOKUP($A64,숲pro명단!$A$2:$E$197,3)</f>
        <v>일반인</v>
      </c>
      <c r="C64" s="57" t="str">
        <f>VLOOKUP($A64,숲pro명단!$A$2:$E$197,4)</f>
        <v>일반인</v>
      </c>
      <c r="D64" s="57" t="str">
        <f>VLOOKUP($A64,숲pro명단!$A$2:$E$197,5)</f>
        <v>일반인</v>
      </c>
      <c r="E64" s="57" t="str">
        <f>VLOOKUP($A64,숲pro명단!$A$2:$E$197,2)</f>
        <v>김재영</v>
      </c>
      <c r="F64" s="84">
        <v>160</v>
      </c>
      <c r="G64" s="57" t="str">
        <f>VLOOKUP($F64,숲pro명단!$A$2:$E$197,3)</f>
        <v>일반인</v>
      </c>
      <c r="H64" s="57" t="str">
        <f>VLOOKUP($F64,숲pro명단!$A$2:$E$197,4)</f>
        <v>일반인</v>
      </c>
      <c r="I64" s="57" t="str">
        <f>VLOOKUP($F64,숲pro명단!$A$2:$E$197,5)</f>
        <v>일반인</v>
      </c>
      <c r="J64" s="85" t="str">
        <f>VLOOKUP($F64,숲pro명단!$A$2:$E$197,2)</f>
        <v>김재영</v>
      </c>
    </row>
    <row r="65" spans="1:10" s="76" customFormat="1" ht="12.75" customHeight="1" x14ac:dyDescent="0.15">
      <c r="A65" s="83">
        <v>61</v>
      </c>
      <c r="B65" s="57" t="str">
        <f>VLOOKUP($A65,숲pro명단!$A$2:$E$197,3)</f>
        <v>일반인</v>
      </c>
      <c r="C65" s="57" t="str">
        <f>VLOOKUP($A65,숲pro명단!$A$2:$E$197,4)</f>
        <v>일반인</v>
      </c>
      <c r="D65" s="57" t="str">
        <f>VLOOKUP($A65,숲pro명단!$A$2:$E$197,5)</f>
        <v>일반인</v>
      </c>
      <c r="E65" s="57" t="str">
        <f>VLOOKUP($A65,숲pro명단!$A$2:$E$197,2)</f>
        <v>김재영</v>
      </c>
      <c r="F65" s="84">
        <v>161</v>
      </c>
      <c r="G65" s="57" t="str">
        <f>VLOOKUP($F65,숲pro명단!$A$2:$E$197,3)</f>
        <v>일반인</v>
      </c>
      <c r="H65" s="57" t="str">
        <f>VLOOKUP($F65,숲pro명단!$A$2:$E$197,4)</f>
        <v>일반인</v>
      </c>
      <c r="I65" s="57" t="str">
        <f>VLOOKUP($F65,숲pro명단!$A$2:$E$197,5)</f>
        <v>일반인</v>
      </c>
      <c r="J65" s="85" t="str">
        <f>VLOOKUP($F65,숲pro명단!$A$2:$E$197,2)</f>
        <v>김재영</v>
      </c>
    </row>
    <row r="66" spans="1:10" s="76" customFormat="1" ht="12.75" customHeight="1" x14ac:dyDescent="0.15">
      <c r="A66" s="83">
        <v>62</v>
      </c>
      <c r="B66" s="57" t="str">
        <f>VLOOKUP($A66,숲pro명단!$A$2:$E$197,3)</f>
        <v>일반인</v>
      </c>
      <c r="C66" s="57" t="str">
        <f>VLOOKUP($A66,숲pro명단!$A$2:$E$197,4)</f>
        <v>일반인</v>
      </c>
      <c r="D66" s="57" t="str">
        <f>VLOOKUP($A66,숲pro명단!$A$2:$E$197,5)</f>
        <v>일반인</v>
      </c>
      <c r="E66" s="57" t="str">
        <f>VLOOKUP($A66,숲pro명단!$A$2:$E$197,2)</f>
        <v>김재영</v>
      </c>
      <c r="F66" s="84">
        <v>162</v>
      </c>
      <c r="G66" s="57" t="str">
        <f>VLOOKUP($F66,숲pro명단!$A$2:$E$197,3)</f>
        <v>일반인</v>
      </c>
      <c r="H66" s="57" t="str">
        <f>VLOOKUP($F66,숲pro명단!$A$2:$E$197,4)</f>
        <v>일반인</v>
      </c>
      <c r="I66" s="57" t="str">
        <f>VLOOKUP($F66,숲pro명단!$A$2:$E$197,5)</f>
        <v>일반인</v>
      </c>
      <c r="J66" s="85" t="str">
        <f>VLOOKUP($F66,숲pro명단!$A$2:$E$197,2)</f>
        <v>김재영</v>
      </c>
    </row>
    <row r="67" spans="1:10" s="76" customFormat="1" ht="12.75" customHeight="1" x14ac:dyDescent="0.15">
      <c r="A67" s="83">
        <v>63</v>
      </c>
      <c r="B67" s="57" t="str">
        <f>VLOOKUP($A67,숲pro명단!$A$2:$E$197,3)</f>
        <v>일반인</v>
      </c>
      <c r="C67" s="57" t="str">
        <f>VLOOKUP($A67,숲pro명단!$A$2:$E$197,4)</f>
        <v>일반인</v>
      </c>
      <c r="D67" s="57" t="str">
        <f>VLOOKUP($A67,숲pro명단!$A$2:$E$197,5)</f>
        <v>일반인</v>
      </c>
      <c r="E67" s="57" t="str">
        <f>VLOOKUP($A67,숲pro명단!$A$2:$E$197,2)</f>
        <v>김재영</v>
      </c>
      <c r="F67" s="84">
        <v>163</v>
      </c>
      <c r="G67" s="57" t="str">
        <f>VLOOKUP($F67,숲pro명단!$A$2:$E$197,3)</f>
        <v>일반인</v>
      </c>
      <c r="H67" s="57" t="str">
        <f>VLOOKUP($F67,숲pro명단!$A$2:$E$197,4)</f>
        <v>일반인</v>
      </c>
      <c r="I67" s="57" t="str">
        <f>VLOOKUP($F67,숲pro명단!$A$2:$E$197,5)</f>
        <v>일반인</v>
      </c>
      <c r="J67" s="85" t="str">
        <f>VLOOKUP($F67,숲pro명단!$A$2:$E$197,2)</f>
        <v>김재영</v>
      </c>
    </row>
    <row r="68" spans="1:10" s="76" customFormat="1" ht="12.75" customHeight="1" x14ac:dyDescent="0.15">
      <c r="A68" s="83">
        <v>64</v>
      </c>
      <c r="B68" s="57" t="str">
        <f>VLOOKUP($A68,숲pro명단!$A$2:$E$197,3)</f>
        <v>일반인</v>
      </c>
      <c r="C68" s="57" t="str">
        <f>VLOOKUP($A68,숲pro명단!$A$2:$E$197,4)</f>
        <v>일반인</v>
      </c>
      <c r="D68" s="57" t="str">
        <f>VLOOKUP($A68,숲pro명단!$A$2:$E$197,5)</f>
        <v>일반인</v>
      </c>
      <c r="E68" s="57" t="str">
        <f>VLOOKUP($A68,숲pro명단!$A$2:$E$197,2)</f>
        <v>김재영</v>
      </c>
      <c r="F68" s="84">
        <v>164</v>
      </c>
      <c r="G68" s="57" t="str">
        <f>VLOOKUP($F68,숲pro명단!$A$2:$E$197,3)</f>
        <v>일반인</v>
      </c>
      <c r="H68" s="57" t="str">
        <f>VLOOKUP($F68,숲pro명단!$A$2:$E$197,4)</f>
        <v>일반인</v>
      </c>
      <c r="I68" s="57" t="str">
        <f>VLOOKUP($F68,숲pro명단!$A$2:$E$197,5)</f>
        <v>일반인</v>
      </c>
      <c r="J68" s="85" t="str">
        <f>VLOOKUP($F68,숲pro명단!$A$2:$E$197,2)</f>
        <v>김재영</v>
      </c>
    </row>
    <row r="69" spans="1:10" s="76" customFormat="1" ht="12.75" customHeight="1" x14ac:dyDescent="0.15">
      <c r="A69" s="83">
        <v>65</v>
      </c>
      <c r="B69" s="57" t="str">
        <f>VLOOKUP($A69,숲pro명단!$A$2:$E$197,3)</f>
        <v>일반인</v>
      </c>
      <c r="C69" s="57" t="str">
        <f>VLOOKUP($A69,숲pro명단!$A$2:$E$197,4)</f>
        <v>일반인</v>
      </c>
      <c r="D69" s="57" t="str">
        <f>VLOOKUP($A69,숲pro명단!$A$2:$E$197,5)</f>
        <v>일반인</v>
      </c>
      <c r="E69" s="57" t="str">
        <f>VLOOKUP($A69,숲pro명단!$A$2:$E$197,2)</f>
        <v>김재영</v>
      </c>
      <c r="F69" s="84">
        <v>165</v>
      </c>
      <c r="G69" s="57" t="str">
        <f>VLOOKUP($F69,숲pro명단!$A$2:$E$197,3)</f>
        <v>일반인</v>
      </c>
      <c r="H69" s="57" t="str">
        <f>VLOOKUP($F69,숲pro명단!$A$2:$E$197,4)</f>
        <v>일반인</v>
      </c>
      <c r="I69" s="57" t="str">
        <f>VLOOKUP($F69,숲pro명단!$A$2:$E$197,5)</f>
        <v>일반인</v>
      </c>
      <c r="J69" s="85" t="str">
        <f>VLOOKUP($F69,숲pro명단!$A$2:$E$197,2)</f>
        <v>김재영</v>
      </c>
    </row>
    <row r="70" spans="1:10" s="76" customFormat="1" ht="12.75" customHeight="1" x14ac:dyDescent="0.15">
      <c r="A70" s="83">
        <v>66</v>
      </c>
      <c r="B70" s="57" t="str">
        <f>VLOOKUP($A70,숲pro명단!$A$2:$E$197,3)</f>
        <v>일반인</v>
      </c>
      <c r="C70" s="57" t="str">
        <f>VLOOKUP($A70,숲pro명단!$A$2:$E$197,4)</f>
        <v>일반인</v>
      </c>
      <c r="D70" s="57" t="str">
        <f>VLOOKUP($A70,숲pro명단!$A$2:$E$197,5)</f>
        <v>일반인</v>
      </c>
      <c r="E70" s="57" t="str">
        <f>VLOOKUP($A70,숲pro명단!$A$2:$E$197,2)</f>
        <v>김재영</v>
      </c>
      <c r="F70" s="84">
        <v>166</v>
      </c>
      <c r="G70" s="57" t="str">
        <f>VLOOKUP($F70,숲pro명단!$A$2:$E$197,3)</f>
        <v>일반인</v>
      </c>
      <c r="H70" s="57" t="str">
        <f>VLOOKUP($F70,숲pro명단!$A$2:$E$197,4)</f>
        <v>일반인</v>
      </c>
      <c r="I70" s="57" t="str">
        <f>VLOOKUP($F70,숲pro명단!$A$2:$E$197,5)</f>
        <v>일반인</v>
      </c>
      <c r="J70" s="85" t="str">
        <f>VLOOKUP($F70,숲pro명단!$A$2:$E$197,2)</f>
        <v>김재영</v>
      </c>
    </row>
    <row r="71" spans="1:10" s="76" customFormat="1" ht="12.75" customHeight="1" x14ac:dyDescent="0.15">
      <c r="A71" s="83">
        <v>67</v>
      </c>
      <c r="B71" s="57" t="str">
        <f>VLOOKUP($A71,숲pro명단!$A$2:$E$197,3)</f>
        <v>일반인</v>
      </c>
      <c r="C71" s="57" t="str">
        <f>VLOOKUP($A71,숲pro명단!$A$2:$E$197,4)</f>
        <v>일반인</v>
      </c>
      <c r="D71" s="57" t="str">
        <f>VLOOKUP($A71,숲pro명단!$A$2:$E$197,5)</f>
        <v>일반인</v>
      </c>
      <c r="E71" s="57" t="str">
        <f>VLOOKUP($A71,숲pro명단!$A$2:$E$197,2)</f>
        <v>김재영</v>
      </c>
      <c r="F71" s="84">
        <v>167</v>
      </c>
      <c r="G71" s="57" t="str">
        <f>VLOOKUP($F71,숲pro명단!$A$2:$E$197,3)</f>
        <v>일반인</v>
      </c>
      <c r="H71" s="57" t="str">
        <f>VLOOKUP($F71,숲pro명단!$A$2:$E$197,4)</f>
        <v>일반인</v>
      </c>
      <c r="I71" s="57" t="str">
        <f>VLOOKUP($F71,숲pro명단!$A$2:$E$197,5)</f>
        <v>일반인</v>
      </c>
      <c r="J71" s="85" t="str">
        <f>VLOOKUP($F71,숲pro명단!$A$2:$E$197,2)</f>
        <v>김재영</v>
      </c>
    </row>
    <row r="72" spans="1:10" s="76" customFormat="1" ht="12.75" customHeight="1" x14ac:dyDescent="0.15">
      <c r="A72" s="83">
        <v>68</v>
      </c>
      <c r="B72" s="57" t="str">
        <f>VLOOKUP($A72,숲pro명단!$A$2:$E$197,3)</f>
        <v>일반인</v>
      </c>
      <c r="C72" s="57" t="str">
        <f>VLOOKUP($A72,숲pro명단!$A$2:$E$197,4)</f>
        <v>일반인</v>
      </c>
      <c r="D72" s="57" t="str">
        <f>VLOOKUP($A72,숲pro명단!$A$2:$E$197,5)</f>
        <v>일반인</v>
      </c>
      <c r="E72" s="57" t="str">
        <f>VLOOKUP($A72,숲pro명단!$A$2:$E$197,2)</f>
        <v>김재영</v>
      </c>
      <c r="F72" s="84">
        <v>168</v>
      </c>
      <c r="G72" s="57" t="str">
        <f>VLOOKUP($F72,숲pro명단!$A$2:$E$197,3)</f>
        <v>일반인</v>
      </c>
      <c r="H72" s="57" t="str">
        <f>VLOOKUP($F72,숲pro명단!$A$2:$E$197,4)</f>
        <v>일반인</v>
      </c>
      <c r="I72" s="57" t="str">
        <f>VLOOKUP($F72,숲pro명단!$A$2:$E$197,5)</f>
        <v>일반인</v>
      </c>
      <c r="J72" s="85" t="str">
        <f>VLOOKUP($F72,숲pro명단!$A$2:$E$197,2)</f>
        <v>김재영</v>
      </c>
    </row>
    <row r="73" spans="1:10" s="76" customFormat="1" ht="12.75" customHeight="1" x14ac:dyDescent="0.15">
      <c r="A73" s="83">
        <v>69</v>
      </c>
      <c r="B73" s="57" t="str">
        <f>VLOOKUP($A73,숲pro명단!$A$2:$E$197,3)</f>
        <v>일반인</v>
      </c>
      <c r="C73" s="57" t="str">
        <f>VLOOKUP($A73,숲pro명단!$A$2:$E$197,4)</f>
        <v>일반인</v>
      </c>
      <c r="D73" s="57" t="str">
        <f>VLOOKUP($A73,숲pro명단!$A$2:$E$197,5)</f>
        <v>일반인</v>
      </c>
      <c r="E73" s="57" t="str">
        <f>VLOOKUP($A73,숲pro명단!$A$2:$E$197,2)</f>
        <v>김재영</v>
      </c>
      <c r="F73" s="84">
        <v>169</v>
      </c>
      <c r="G73" s="57" t="str">
        <f>VLOOKUP($F73,숲pro명단!$A$2:$E$197,3)</f>
        <v>일반인</v>
      </c>
      <c r="H73" s="57" t="str">
        <f>VLOOKUP($F73,숲pro명단!$A$2:$E$197,4)</f>
        <v>일반인</v>
      </c>
      <c r="I73" s="57" t="str">
        <f>VLOOKUP($F73,숲pro명단!$A$2:$E$197,5)</f>
        <v>일반인</v>
      </c>
      <c r="J73" s="85" t="str">
        <f>VLOOKUP($F73,숲pro명단!$A$2:$E$197,2)</f>
        <v>김재영</v>
      </c>
    </row>
    <row r="74" spans="1:10" s="76" customFormat="1" ht="12.75" customHeight="1" x14ac:dyDescent="0.15">
      <c r="A74" s="83">
        <v>70</v>
      </c>
      <c r="B74" s="57" t="str">
        <f>VLOOKUP($A74,숲pro명단!$A$2:$E$197,3)</f>
        <v>일반인</v>
      </c>
      <c r="C74" s="57" t="str">
        <f>VLOOKUP($A74,숲pro명단!$A$2:$E$197,4)</f>
        <v>일반인</v>
      </c>
      <c r="D74" s="57" t="str">
        <f>VLOOKUP($A74,숲pro명단!$A$2:$E$197,5)</f>
        <v>일반인</v>
      </c>
      <c r="E74" s="57" t="str">
        <f>VLOOKUP($A74,숲pro명단!$A$2:$E$197,2)</f>
        <v>김재영</v>
      </c>
      <c r="F74" s="84">
        <v>170</v>
      </c>
      <c r="G74" s="57" t="str">
        <f>VLOOKUP($F74,숲pro명단!$A$2:$E$197,3)</f>
        <v>일반인</v>
      </c>
      <c r="H74" s="57" t="str">
        <f>VLOOKUP($F74,숲pro명단!$A$2:$E$197,4)</f>
        <v>일반인</v>
      </c>
      <c r="I74" s="57" t="str">
        <f>VLOOKUP($F74,숲pro명단!$A$2:$E$197,5)</f>
        <v>일반인</v>
      </c>
      <c r="J74" s="85" t="str">
        <f>VLOOKUP($F74,숲pro명단!$A$2:$E$197,2)</f>
        <v>김재영</v>
      </c>
    </row>
    <row r="75" spans="1:10" s="76" customFormat="1" ht="12.75" customHeight="1" x14ac:dyDescent="0.15">
      <c r="A75" s="83">
        <v>71</v>
      </c>
      <c r="B75" s="57" t="str">
        <f>VLOOKUP($A75,숲pro명단!$A$2:$E$197,3)</f>
        <v>일반인</v>
      </c>
      <c r="C75" s="57" t="str">
        <f>VLOOKUP($A75,숲pro명단!$A$2:$E$197,4)</f>
        <v>일반인</v>
      </c>
      <c r="D75" s="57" t="str">
        <f>VLOOKUP($A75,숲pro명단!$A$2:$E$197,5)</f>
        <v>일반인</v>
      </c>
      <c r="E75" s="57" t="str">
        <f>VLOOKUP($A75,숲pro명단!$A$2:$E$197,2)</f>
        <v>김재영</v>
      </c>
      <c r="F75" s="84">
        <v>171</v>
      </c>
      <c r="G75" s="57" t="str">
        <f>VLOOKUP($F75,숲pro명단!$A$2:$E$197,3)</f>
        <v>일반인</v>
      </c>
      <c r="H75" s="57" t="str">
        <f>VLOOKUP($F75,숲pro명단!$A$2:$E$197,4)</f>
        <v>일반인</v>
      </c>
      <c r="I75" s="57" t="str">
        <f>VLOOKUP($F75,숲pro명단!$A$2:$E$197,5)</f>
        <v>일반인</v>
      </c>
      <c r="J75" s="85" t="str">
        <f>VLOOKUP($F75,숲pro명단!$A$2:$E$197,2)</f>
        <v>김재영</v>
      </c>
    </row>
    <row r="76" spans="1:10" s="76" customFormat="1" ht="12.75" customHeight="1" x14ac:dyDescent="0.15">
      <c r="A76" s="83">
        <v>72</v>
      </c>
      <c r="B76" s="57" t="str">
        <f>VLOOKUP($A76,숲pro명단!$A$2:$E$197,3)</f>
        <v>일반인</v>
      </c>
      <c r="C76" s="57" t="str">
        <f>VLOOKUP($A76,숲pro명단!$A$2:$E$197,4)</f>
        <v>일반인</v>
      </c>
      <c r="D76" s="57" t="str">
        <f>VLOOKUP($A76,숲pro명단!$A$2:$E$197,5)</f>
        <v>일반인</v>
      </c>
      <c r="E76" s="57" t="str">
        <f>VLOOKUP($A76,숲pro명단!$A$2:$E$197,2)</f>
        <v>김재영</v>
      </c>
      <c r="F76" s="84">
        <v>172</v>
      </c>
      <c r="G76" s="57" t="str">
        <f>VLOOKUP($F76,숲pro명단!$A$2:$E$197,3)</f>
        <v>일반인</v>
      </c>
      <c r="H76" s="57" t="str">
        <f>VLOOKUP($F76,숲pro명단!$A$2:$E$197,4)</f>
        <v>일반인</v>
      </c>
      <c r="I76" s="57" t="str">
        <f>VLOOKUP($F76,숲pro명단!$A$2:$E$197,5)</f>
        <v>일반인</v>
      </c>
      <c r="J76" s="85" t="str">
        <f>VLOOKUP($F76,숲pro명단!$A$2:$E$197,2)</f>
        <v>김재영</v>
      </c>
    </row>
    <row r="77" spans="1:10" s="76" customFormat="1" ht="12.75" customHeight="1" x14ac:dyDescent="0.15">
      <c r="A77" s="83">
        <v>73</v>
      </c>
      <c r="B77" s="57" t="str">
        <f>VLOOKUP($A77,숲pro명단!$A$2:$E$197,3)</f>
        <v>일반인</v>
      </c>
      <c r="C77" s="57" t="str">
        <f>VLOOKUP($A77,숲pro명단!$A$2:$E$197,4)</f>
        <v>일반인</v>
      </c>
      <c r="D77" s="57" t="str">
        <f>VLOOKUP($A77,숲pro명단!$A$2:$E$197,5)</f>
        <v>일반인</v>
      </c>
      <c r="E77" s="57" t="str">
        <f>VLOOKUP($A77,숲pro명단!$A$2:$E$197,2)</f>
        <v>김재영</v>
      </c>
      <c r="F77" s="84">
        <v>173</v>
      </c>
      <c r="G77" s="57" t="str">
        <f>VLOOKUP($F77,숲pro명단!$A$2:$E$197,3)</f>
        <v>일반인</v>
      </c>
      <c r="H77" s="57" t="str">
        <f>VLOOKUP($F77,숲pro명단!$A$2:$E$197,4)</f>
        <v>일반인</v>
      </c>
      <c r="I77" s="57" t="str">
        <f>VLOOKUP($F77,숲pro명단!$A$2:$E$197,5)</f>
        <v>일반인</v>
      </c>
      <c r="J77" s="85" t="str">
        <f>VLOOKUP($F77,숲pro명단!$A$2:$E$197,2)</f>
        <v>김재영</v>
      </c>
    </row>
    <row r="78" spans="1:10" s="76" customFormat="1" ht="12.75" customHeight="1" x14ac:dyDescent="0.15">
      <c r="A78" s="83">
        <v>74</v>
      </c>
      <c r="B78" s="57" t="str">
        <f>VLOOKUP($A78,숲pro명단!$A$2:$E$197,3)</f>
        <v>일반인</v>
      </c>
      <c r="C78" s="57" t="str">
        <f>VLOOKUP($A78,숲pro명단!$A$2:$E$197,4)</f>
        <v>일반인</v>
      </c>
      <c r="D78" s="57" t="str">
        <f>VLOOKUP($A78,숲pro명단!$A$2:$E$197,5)</f>
        <v>일반인</v>
      </c>
      <c r="E78" s="57" t="str">
        <f>VLOOKUP($A78,숲pro명단!$A$2:$E$197,2)</f>
        <v>김재영</v>
      </c>
      <c r="F78" s="84">
        <v>174</v>
      </c>
      <c r="G78" s="57" t="str">
        <f>VLOOKUP($F78,숲pro명단!$A$2:$E$197,3)</f>
        <v>일반인</v>
      </c>
      <c r="H78" s="57" t="str">
        <f>VLOOKUP($F78,숲pro명단!$A$2:$E$197,4)</f>
        <v>일반인</v>
      </c>
      <c r="I78" s="57" t="str">
        <f>VLOOKUP($F78,숲pro명단!$A$2:$E$197,5)</f>
        <v>일반인</v>
      </c>
      <c r="J78" s="85" t="str">
        <f>VLOOKUP($F78,숲pro명단!$A$2:$E$197,2)</f>
        <v>김재영</v>
      </c>
    </row>
    <row r="79" spans="1:10" s="76" customFormat="1" ht="12.75" customHeight="1" x14ac:dyDescent="0.15">
      <c r="A79" s="83">
        <v>75</v>
      </c>
      <c r="B79" s="57" t="str">
        <f>VLOOKUP($A79,숲pro명단!$A$2:$E$197,3)</f>
        <v>일반인</v>
      </c>
      <c r="C79" s="57" t="str">
        <f>VLOOKUP($A79,숲pro명단!$A$2:$E$197,4)</f>
        <v>일반인</v>
      </c>
      <c r="D79" s="57" t="str">
        <f>VLOOKUP($A79,숲pro명단!$A$2:$E$197,5)</f>
        <v>일반인</v>
      </c>
      <c r="E79" s="57" t="str">
        <f>VLOOKUP($A79,숲pro명단!$A$2:$E$197,2)</f>
        <v>김재영</v>
      </c>
      <c r="F79" s="84">
        <v>175</v>
      </c>
      <c r="G79" s="57" t="str">
        <f>VLOOKUP($F79,숲pro명단!$A$2:$E$197,3)</f>
        <v>일반인</v>
      </c>
      <c r="H79" s="57" t="str">
        <f>VLOOKUP($F79,숲pro명단!$A$2:$E$197,4)</f>
        <v>일반인</v>
      </c>
      <c r="I79" s="57" t="str">
        <f>VLOOKUP($F79,숲pro명단!$A$2:$E$197,5)</f>
        <v>일반인</v>
      </c>
      <c r="J79" s="85" t="str">
        <f>VLOOKUP($F79,숲pro명단!$A$2:$E$197,2)</f>
        <v>김재영</v>
      </c>
    </row>
    <row r="80" spans="1:10" s="76" customFormat="1" ht="12.75" customHeight="1" x14ac:dyDescent="0.15">
      <c r="A80" s="83">
        <v>76</v>
      </c>
      <c r="B80" s="57" t="str">
        <f>VLOOKUP($A80,숲pro명단!$A$2:$E$197,3)</f>
        <v>일반인</v>
      </c>
      <c r="C80" s="57" t="str">
        <f>VLOOKUP($A80,숲pro명단!$A$2:$E$197,4)</f>
        <v>일반인</v>
      </c>
      <c r="D80" s="57" t="str">
        <f>VLOOKUP($A80,숲pro명단!$A$2:$E$197,5)</f>
        <v>일반인</v>
      </c>
      <c r="E80" s="57" t="str">
        <f>VLOOKUP($A80,숲pro명단!$A$2:$E$197,2)</f>
        <v>김재영</v>
      </c>
      <c r="F80" s="84">
        <v>176</v>
      </c>
      <c r="G80" s="57" t="str">
        <f>VLOOKUP($F80,숲pro명단!$A$2:$E$197,3)</f>
        <v>일반인</v>
      </c>
      <c r="H80" s="57" t="str">
        <f>VLOOKUP($F80,숲pro명단!$A$2:$E$197,4)</f>
        <v>일반인</v>
      </c>
      <c r="I80" s="57" t="str">
        <f>VLOOKUP($F80,숲pro명단!$A$2:$E$197,5)</f>
        <v>일반인</v>
      </c>
      <c r="J80" s="85" t="str">
        <f>VLOOKUP($F80,숲pro명단!$A$2:$E$197,2)</f>
        <v>김재영</v>
      </c>
    </row>
    <row r="81" spans="1:10" s="76" customFormat="1" ht="12.75" customHeight="1" x14ac:dyDescent="0.15">
      <c r="A81" s="83">
        <v>77</v>
      </c>
      <c r="B81" s="57" t="str">
        <f>VLOOKUP($A81,숲pro명단!$A$2:$E$197,3)</f>
        <v>일반인</v>
      </c>
      <c r="C81" s="57" t="str">
        <f>VLOOKUP($A81,숲pro명단!$A$2:$E$197,4)</f>
        <v>일반인</v>
      </c>
      <c r="D81" s="57" t="str">
        <f>VLOOKUP($A81,숲pro명단!$A$2:$E$197,5)</f>
        <v>일반인</v>
      </c>
      <c r="E81" s="57" t="str">
        <f>VLOOKUP($A81,숲pro명단!$A$2:$E$197,2)</f>
        <v>김재영</v>
      </c>
      <c r="F81" s="84">
        <v>177</v>
      </c>
      <c r="G81" s="57" t="str">
        <f>VLOOKUP($F81,숲pro명단!$A$2:$E$197,3)</f>
        <v>일반인</v>
      </c>
      <c r="H81" s="57" t="str">
        <f>VLOOKUP($F81,숲pro명단!$A$2:$E$197,4)</f>
        <v>일반인</v>
      </c>
      <c r="I81" s="57" t="str">
        <f>VLOOKUP($F81,숲pro명단!$A$2:$E$197,5)</f>
        <v>일반인</v>
      </c>
      <c r="J81" s="85" t="str">
        <f>VLOOKUP($F81,숲pro명단!$A$2:$E$197,2)</f>
        <v>김재영</v>
      </c>
    </row>
    <row r="82" spans="1:10" s="76" customFormat="1" ht="12.75" customHeight="1" x14ac:dyDescent="0.15">
      <c r="A82" s="83">
        <v>78</v>
      </c>
      <c r="B82" s="57" t="str">
        <f>VLOOKUP($A82,숲pro명단!$A$2:$E$197,3)</f>
        <v>일반인</v>
      </c>
      <c r="C82" s="57" t="str">
        <f>VLOOKUP($A82,숲pro명단!$A$2:$E$197,4)</f>
        <v>일반인</v>
      </c>
      <c r="D82" s="57" t="str">
        <f>VLOOKUP($A82,숲pro명단!$A$2:$E$197,5)</f>
        <v>일반인</v>
      </c>
      <c r="E82" s="57" t="str">
        <f>VLOOKUP($A82,숲pro명단!$A$2:$E$197,2)</f>
        <v>김재영</v>
      </c>
      <c r="F82" s="84">
        <v>178</v>
      </c>
      <c r="G82" s="57" t="str">
        <f>VLOOKUP($F82,숲pro명단!$A$2:$E$197,3)</f>
        <v>일반인</v>
      </c>
      <c r="H82" s="57" t="str">
        <f>VLOOKUP($F82,숲pro명단!$A$2:$E$197,4)</f>
        <v>일반인</v>
      </c>
      <c r="I82" s="57" t="str">
        <f>VLOOKUP($F82,숲pro명단!$A$2:$E$197,5)</f>
        <v>일반인</v>
      </c>
      <c r="J82" s="85" t="str">
        <f>VLOOKUP($F82,숲pro명단!$A$2:$E$197,2)</f>
        <v>김재영</v>
      </c>
    </row>
    <row r="83" spans="1:10" s="76" customFormat="1" ht="12.75" customHeight="1" x14ac:dyDescent="0.15">
      <c r="A83" s="83">
        <v>79</v>
      </c>
      <c r="B83" s="57" t="str">
        <f>VLOOKUP($A83,숲pro명단!$A$2:$E$197,3)</f>
        <v>일반인</v>
      </c>
      <c r="C83" s="57" t="str">
        <f>VLOOKUP($A83,숲pro명단!$A$2:$E$197,4)</f>
        <v>일반인</v>
      </c>
      <c r="D83" s="57" t="str">
        <f>VLOOKUP($A83,숲pro명단!$A$2:$E$197,5)</f>
        <v>일반인</v>
      </c>
      <c r="E83" s="57" t="str">
        <f>VLOOKUP($A83,숲pro명단!$A$2:$E$197,2)</f>
        <v>김재영</v>
      </c>
      <c r="F83" s="84">
        <v>179</v>
      </c>
      <c r="G83" s="57" t="str">
        <f>VLOOKUP($F83,숲pro명단!$A$2:$E$197,3)</f>
        <v>일반인</v>
      </c>
      <c r="H83" s="57" t="str">
        <f>VLOOKUP($F83,숲pro명단!$A$2:$E$197,4)</f>
        <v>일반인</v>
      </c>
      <c r="I83" s="57" t="str">
        <f>VLOOKUP($F83,숲pro명단!$A$2:$E$197,5)</f>
        <v>일반인</v>
      </c>
      <c r="J83" s="85" t="str">
        <f>VLOOKUP($F83,숲pro명단!$A$2:$E$197,2)</f>
        <v>김재영</v>
      </c>
    </row>
    <row r="84" spans="1:10" s="76" customFormat="1" ht="12.75" customHeight="1" x14ac:dyDescent="0.15">
      <c r="A84" s="83">
        <v>80</v>
      </c>
      <c r="B84" s="57" t="str">
        <f>VLOOKUP($A84,숲pro명단!$A$2:$E$197,3)</f>
        <v>일반인</v>
      </c>
      <c r="C84" s="57" t="str">
        <f>VLOOKUP($A84,숲pro명단!$A$2:$E$197,4)</f>
        <v>일반인</v>
      </c>
      <c r="D84" s="57" t="str">
        <f>VLOOKUP($A84,숲pro명단!$A$2:$E$197,5)</f>
        <v>일반인</v>
      </c>
      <c r="E84" s="57" t="str">
        <f>VLOOKUP($A84,숲pro명단!$A$2:$E$197,2)</f>
        <v>김재영</v>
      </c>
      <c r="F84" s="84">
        <v>180</v>
      </c>
      <c r="G84" s="57" t="str">
        <f>VLOOKUP($F84,숲pro명단!$A$2:$E$197,3)</f>
        <v>일반인</v>
      </c>
      <c r="H84" s="57" t="str">
        <f>VLOOKUP($F84,숲pro명단!$A$2:$E$197,4)</f>
        <v>일반인</v>
      </c>
      <c r="I84" s="57" t="str">
        <f>VLOOKUP($F84,숲pro명단!$A$2:$E$197,5)</f>
        <v>일반인</v>
      </c>
      <c r="J84" s="85" t="str">
        <f>VLOOKUP($F84,숲pro명단!$A$2:$E$197,2)</f>
        <v>김재영</v>
      </c>
    </row>
    <row r="85" spans="1:10" s="76" customFormat="1" ht="12.75" customHeight="1" x14ac:dyDescent="0.15">
      <c r="A85" s="83">
        <v>81</v>
      </c>
      <c r="B85" s="57" t="str">
        <f>VLOOKUP($A85,숲pro명단!$A$2:$E$197,3)</f>
        <v>일반인</v>
      </c>
      <c r="C85" s="57" t="str">
        <f>VLOOKUP($A85,숲pro명단!$A$2:$E$197,4)</f>
        <v>일반인</v>
      </c>
      <c r="D85" s="57" t="str">
        <f>VLOOKUP($A85,숲pro명단!$A$2:$E$197,5)</f>
        <v>일반인</v>
      </c>
      <c r="E85" s="57" t="str">
        <f>VLOOKUP($A85,숲pro명단!$A$2:$E$197,2)</f>
        <v>김재영</v>
      </c>
      <c r="F85" s="84">
        <v>181</v>
      </c>
      <c r="G85" s="57" t="str">
        <f>VLOOKUP($F85,숲pro명단!$A$2:$E$197,3)</f>
        <v>일반인</v>
      </c>
      <c r="H85" s="57" t="str">
        <f>VLOOKUP($F85,숲pro명단!$A$2:$E$197,4)</f>
        <v>일반인</v>
      </c>
      <c r="I85" s="57" t="str">
        <f>VLOOKUP($F85,숲pro명단!$A$2:$E$197,5)</f>
        <v>일반인</v>
      </c>
      <c r="J85" s="85" t="str">
        <f>VLOOKUP($F85,숲pro명단!$A$2:$E$197,2)</f>
        <v>김재영</v>
      </c>
    </row>
    <row r="86" spans="1:10" s="76" customFormat="1" ht="12.75" customHeight="1" x14ac:dyDescent="0.15">
      <c r="A86" s="83">
        <v>82</v>
      </c>
      <c r="B86" s="57" t="str">
        <f>VLOOKUP($A86,숲pro명단!$A$2:$E$197,3)</f>
        <v>일반인</v>
      </c>
      <c r="C86" s="57" t="str">
        <f>VLOOKUP($A86,숲pro명단!$A$2:$E$197,4)</f>
        <v>일반인</v>
      </c>
      <c r="D86" s="57" t="str">
        <f>VLOOKUP($A86,숲pro명단!$A$2:$E$197,5)</f>
        <v>일반인</v>
      </c>
      <c r="E86" s="57" t="str">
        <f>VLOOKUP($A86,숲pro명단!$A$2:$E$197,2)</f>
        <v>김재영</v>
      </c>
      <c r="F86" s="84">
        <v>182</v>
      </c>
      <c r="G86" s="57" t="str">
        <f>VLOOKUP($F86,숲pro명단!$A$2:$E$197,3)</f>
        <v>일반인</v>
      </c>
      <c r="H86" s="57" t="str">
        <f>VLOOKUP($F86,숲pro명단!$A$2:$E$197,4)</f>
        <v>일반인</v>
      </c>
      <c r="I86" s="57" t="str">
        <f>VLOOKUP($F86,숲pro명단!$A$2:$E$197,5)</f>
        <v>일반인</v>
      </c>
      <c r="J86" s="85" t="str">
        <f>VLOOKUP($F86,숲pro명단!$A$2:$E$197,2)</f>
        <v>김재영</v>
      </c>
    </row>
    <row r="87" spans="1:10" s="76" customFormat="1" ht="12.75" customHeight="1" x14ac:dyDescent="0.15">
      <c r="A87" s="83">
        <v>83</v>
      </c>
      <c r="B87" s="57" t="str">
        <f>VLOOKUP($A87,숲pro명단!$A$2:$E$197,3)</f>
        <v>일반인</v>
      </c>
      <c r="C87" s="57" t="str">
        <f>VLOOKUP($A87,숲pro명단!$A$2:$E$197,4)</f>
        <v>일반인</v>
      </c>
      <c r="D87" s="57" t="str">
        <f>VLOOKUP($A87,숲pro명단!$A$2:$E$197,5)</f>
        <v>일반인</v>
      </c>
      <c r="E87" s="57" t="str">
        <f>VLOOKUP($A87,숲pro명단!$A$2:$E$197,2)</f>
        <v>김재영</v>
      </c>
      <c r="F87" s="84">
        <v>183</v>
      </c>
      <c r="G87" s="57" t="str">
        <f>VLOOKUP($F87,숲pro명단!$A$2:$E$197,3)</f>
        <v>일반인</v>
      </c>
      <c r="H87" s="57" t="str">
        <f>VLOOKUP($F87,숲pro명단!$A$2:$E$197,4)</f>
        <v>일반인</v>
      </c>
      <c r="I87" s="57" t="str">
        <f>VLOOKUP($F87,숲pro명단!$A$2:$E$197,5)</f>
        <v>일반인</v>
      </c>
      <c r="J87" s="85" t="str">
        <f>VLOOKUP($F87,숲pro명단!$A$2:$E$197,2)</f>
        <v>김재영</v>
      </c>
    </row>
    <row r="88" spans="1:10" s="76" customFormat="1" ht="12.75" customHeight="1" x14ac:dyDescent="0.15">
      <c r="A88" s="83">
        <v>84</v>
      </c>
      <c r="B88" s="57" t="str">
        <f>VLOOKUP($A88,숲pro명단!$A$2:$E$197,3)</f>
        <v>일반인</v>
      </c>
      <c r="C88" s="57" t="str">
        <f>VLOOKUP($A88,숲pro명단!$A$2:$E$197,4)</f>
        <v>일반인</v>
      </c>
      <c r="D88" s="57" t="str">
        <f>VLOOKUP($A88,숲pro명단!$A$2:$E$197,5)</f>
        <v>일반인</v>
      </c>
      <c r="E88" s="57" t="str">
        <f>VLOOKUP($A88,숲pro명단!$A$2:$E$197,2)</f>
        <v>김재영</v>
      </c>
      <c r="F88" s="84">
        <v>184</v>
      </c>
      <c r="G88" s="57" t="str">
        <f>VLOOKUP($F88,숲pro명단!$A$2:$E$197,3)</f>
        <v>일반인</v>
      </c>
      <c r="H88" s="57" t="str">
        <f>VLOOKUP($F88,숲pro명단!$A$2:$E$197,4)</f>
        <v>일반인</v>
      </c>
      <c r="I88" s="57" t="str">
        <f>VLOOKUP($F88,숲pro명단!$A$2:$E$197,5)</f>
        <v>일반인</v>
      </c>
      <c r="J88" s="85" t="str">
        <f>VLOOKUP($F88,숲pro명단!$A$2:$E$197,2)</f>
        <v>김재영</v>
      </c>
    </row>
    <row r="89" spans="1:10" s="76" customFormat="1" ht="12.75" customHeight="1" x14ac:dyDescent="0.15">
      <c r="A89" s="83">
        <v>85</v>
      </c>
      <c r="B89" s="57" t="str">
        <f>VLOOKUP($A89,숲pro명단!$A$2:$E$197,3)</f>
        <v>일반인</v>
      </c>
      <c r="C89" s="57" t="str">
        <f>VLOOKUP($A89,숲pro명단!$A$2:$E$197,4)</f>
        <v>일반인</v>
      </c>
      <c r="D89" s="57" t="str">
        <f>VLOOKUP($A89,숲pro명단!$A$2:$E$197,5)</f>
        <v>일반인</v>
      </c>
      <c r="E89" s="57" t="str">
        <f>VLOOKUP($A89,숲pro명단!$A$2:$E$197,2)</f>
        <v>김재영</v>
      </c>
      <c r="F89" s="84">
        <v>185</v>
      </c>
      <c r="G89" s="57" t="str">
        <f>VLOOKUP($F89,숲pro명단!$A$2:$E$197,3)</f>
        <v>일반인</v>
      </c>
      <c r="H89" s="57" t="str">
        <f>VLOOKUP($F89,숲pro명단!$A$2:$E$197,4)</f>
        <v>일반인</v>
      </c>
      <c r="I89" s="57" t="str">
        <f>VLOOKUP($F89,숲pro명단!$A$2:$E$197,5)</f>
        <v>일반인</v>
      </c>
      <c r="J89" s="85" t="str">
        <f>VLOOKUP($F89,숲pro명단!$A$2:$E$197,2)</f>
        <v>김재영</v>
      </c>
    </row>
    <row r="90" spans="1:10" s="76" customFormat="1" ht="12.75" customHeight="1" x14ac:dyDescent="0.15">
      <c r="A90" s="83">
        <v>86</v>
      </c>
      <c r="B90" s="57" t="str">
        <f>VLOOKUP($A90,숲pro명단!$A$2:$E$197,3)</f>
        <v>일반인</v>
      </c>
      <c r="C90" s="57" t="str">
        <f>VLOOKUP($A90,숲pro명단!$A$2:$E$197,4)</f>
        <v>일반인</v>
      </c>
      <c r="D90" s="57" t="str">
        <f>VLOOKUP($A90,숲pro명단!$A$2:$E$197,5)</f>
        <v>일반인</v>
      </c>
      <c r="E90" s="57" t="str">
        <f>VLOOKUP($A90,숲pro명단!$A$2:$E$197,2)</f>
        <v>김재영</v>
      </c>
      <c r="F90" s="84">
        <v>186</v>
      </c>
      <c r="G90" s="57" t="str">
        <f>VLOOKUP($F90,숲pro명단!$A$2:$E$197,3)</f>
        <v>일반인</v>
      </c>
      <c r="H90" s="57" t="str">
        <f>VLOOKUP($F90,숲pro명단!$A$2:$E$197,4)</f>
        <v>일반인</v>
      </c>
      <c r="I90" s="57" t="str">
        <f>VLOOKUP($F90,숲pro명단!$A$2:$E$197,5)</f>
        <v>일반인</v>
      </c>
      <c r="J90" s="85" t="str">
        <f>VLOOKUP($F90,숲pro명단!$A$2:$E$197,2)</f>
        <v>김재영</v>
      </c>
    </row>
    <row r="91" spans="1:10" s="76" customFormat="1" ht="12.75" customHeight="1" x14ac:dyDescent="0.15">
      <c r="A91" s="83">
        <v>87</v>
      </c>
      <c r="B91" s="57" t="str">
        <f>VLOOKUP($A91,숲pro명단!$A$2:$E$197,3)</f>
        <v>일반인</v>
      </c>
      <c r="C91" s="57" t="str">
        <f>VLOOKUP($A91,숲pro명단!$A$2:$E$197,4)</f>
        <v>일반인</v>
      </c>
      <c r="D91" s="57" t="str">
        <f>VLOOKUP($A91,숲pro명단!$A$2:$E$197,5)</f>
        <v>일반인</v>
      </c>
      <c r="E91" s="57" t="str">
        <f>VLOOKUP($A91,숲pro명단!$A$2:$E$197,2)</f>
        <v>김재영</v>
      </c>
      <c r="F91" s="84">
        <v>187</v>
      </c>
      <c r="G91" s="57" t="str">
        <f>VLOOKUP($F91,숲pro명단!$A$2:$E$197,3)</f>
        <v>일반인</v>
      </c>
      <c r="H91" s="57" t="str">
        <f>VLOOKUP($F91,숲pro명단!$A$2:$E$197,4)</f>
        <v>일반인</v>
      </c>
      <c r="I91" s="57" t="str">
        <f>VLOOKUP($F91,숲pro명단!$A$2:$E$197,5)</f>
        <v>일반인</v>
      </c>
      <c r="J91" s="85" t="str">
        <f>VLOOKUP($F91,숲pro명단!$A$2:$E$197,2)</f>
        <v>김재영</v>
      </c>
    </row>
    <row r="92" spans="1:10" s="76" customFormat="1" ht="12.75" customHeight="1" x14ac:dyDescent="0.15">
      <c r="A92" s="83">
        <v>88</v>
      </c>
      <c r="B92" s="57" t="str">
        <f>VLOOKUP($A92,숲pro명단!$A$2:$E$197,3)</f>
        <v>일반인</v>
      </c>
      <c r="C92" s="57" t="str">
        <f>VLOOKUP($A92,숲pro명단!$A$2:$E$197,4)</f>
        <v>일반인</v>
      </c>
      <c r="D92" s="57" t="str">
        <f>VLOOKUP($A92,숲pro명단!$A$2:$E$197,5)</f>
        <v>일반인</v>
      </c>
      <c r="E92" s="57" t="str">
        <f>VLOOKUP($A92,숲pro명단!$A$2:$E$197,2)</f>
        <v>김재영</v>
      </c>
      <c r="F92" s="84">
        <v>188</v>
      </c>
      <c r="G92" s="57" t="str">
        <f>VLOOKUP($F92,숲pro명단!$A$2:$E$197,3)</f>
        <v>일반인</v>
      </c>
      <c r="H92" s="57" t="str">
        <f>VLOOKUP($F92,숲pro명단!$A$2:$E$197,4)</f>
        <v>일반인</v>
      </c>
      <c r="I92" s="57" t="str">
        <f>VLOOKUP($F92,숲pro명단!$A$2:$E$197,5)</f>
        <v>일반인</v>
      </c>
      <c r="J92" s="85" t="str">
        <f>VLOOKUP($F92,숲pro명단!$A$2:$E$197,2)</f>
        <v>김재영</v>
      </c>
    </row>
    <row r="93" spans="1:10" s="76" customFormat="1" ht="12.75" customHeight="1" x14ac:dyDescent="0.15">
      <c r="A93" s="83">
        <v>89</v>
      </c>
      <c r="B93" s="57" t="str">
        <f>VLOOKUP($A93,숲pro명단!$A$2:$E$197,3)</f>
        <v>일반인</v>
      </c>
      <c r="C93" s="57" t="str">
        <f>VLOOKUP($A93,숲pro명단!$A$2:$E$197,4)</f>
        <v>일반인</v>
      </c>
      <c r="D93" s="57" t="str">
        <f>VLOOKUP($A93,숲pro명단!$A$2:$E$197,5)</f>
        <v>일반인</v>
      </c>
      <c r="E93" s="57" t="str">
        <f>VLOOKUP($A93,숲pro명단!$A$2:$E$197,2)</f>
        <v>김재영</v>
      </c>
      <c r="F93" s="84">
        <v>189</v>
      </c>
      <c r="G93" s="57" t="str">
        <f>VLOOKUP($F93,숲pro명단!$A$2:$E$197,3)</f>
        <v>일반인</v>
      </c>
      <c r="H93" s="57" t="str">
        <f>VLOOKUP($F93,숲pro명단!$A$2:$E$197,4)</f>
        <v>일반인</v>
      </c>
      <c r="I93" s="57" t="str">
        <f>VLOOKUP($F93,숲pro명단!$A$2:$E$197,5)</f>
        <v>일반인</v>
      </c>
      <c r="J93" s="85" t="str">
        <f>VLOOKUP($F93,숲pro명단!$A$2:$E$197,2)</f>
        <v>김재영</v>
      </c>
    </row>
    <row r="94" spans="1:10" s="76" customFormat="1" ht="12.75" customHeight="1" x14ac:dyDescent="0.15">
      <c r="A94" s="83">
        <v>90</v>
      </c>
      <c r="B94" s="57" t="str">
        <f>VLOOKUP($A94,숲pro명단!$A$2:$E$197,3)</f>
        <v>일반인</v>
      </c>
      <c r="C94" s="57" t="str">
        <f>VLOOKUP($A94,숲pro명단!$A$2:$E$197,4)</f>
        <v>일반인</v>
      </c>
      <c r="D94" s="57" t="str">
        <f>VLOOKUP($A94,숲pro명단!$A$2:$E$197,5)</f>
        <v>일반인</v>
      </c>
      <c r="E94" s="57" t="str">
        <f>VLOOKUP($A94,숲pro명단!$A$2:$E$197,2)</f>
        <v>김재영</v>
      </c>
      <c r="F94" s="84">
        <v>190</v>
      </c>
      <c r="G94" s="57" t="str">
        <f>VLOOKUP($F94,숲pro명단!$A$2:$E$197,3)</f>
        <v>일반인</v>
      </c>
      <c r="H94" s="57" t="str">
        <f>VLOOKUP($F94,숲pro명단!$A$2:$E$197,4)</f>
        <v>일반인</v>
      </c>
      <c r="I94" s="57" t="str">
        <f>VLOOKUP($F94,숲pro명단!$A$2:$E$197,5)</f>
        <v>일반인</v>
      </c>
      <c r="J94" s="85" t="str">
        <f>VLOOKUP($F94,숲pro명단!$A$2:$E$197,2)</f>
        <v>김재영</v>
      </c>
    </row>
    <row r="95" spans="1:10" s="76" customFormat="1" ht="12.75" customHeight="1" x14ac:dyDescent="0.15">
      <c r="A95" s="83">
        <v>91</v>
      </c>
      <c r="B95" s="57" t="str">
        <f>VLOOKUP($A95,숲pro명단!$A$2:$E$197,3)</f>
        <v>일반인</v>
      </c>
      <c r="C95" s="57" t="str">
        <f>VLOOKUP($A95,숲pro명단!$A$2:$E$197,4)</f>
        <v>일반인</v>
      </c>
      <c r="D95" s="57" t="str">
        <f>VLOOKUP($A95,숲pro명단!$A$2:$E$197,5)</f>
        <v>일반인</v>
      </c>
      <c r="E95" s="57" t="str">
        <f>VLOOKUP($A95,숲pro명단!$A$2:$E$197,2)</f>
        <v>김재영</v>
      </c>
      <c r="F95" s="84">
        <v>191</v>
      </c>
      <c r="G95" s="57" t="str">
        <f>VLOOKUP($F95,숲pro명단!$A$2:$E$197,3)</f>
        <v>일반인</v>
      </c>
      <c r="H95" s="57" t="str">
        <f>VLOOKUP($F95,숲pro명단!$A$2:$E$197,4)</f>
        <v>일반인</v>
      </c>
      <c r="I95" s="57" t="str">
        <f>VLOOKUP($F95,숲pro명단!$A$2:$E$197,5)</f>
        <v>일반인</v>
      </c>
      <c r="J95" s="85" t="str">
        <f>VLOOKUP($F95,숲pro명단!$A$2:$E$197,2)</f>
        <v>김재영</v>
      </c>
    </row>
    <row r="96" spans="1:10" s="76" customFormat="1" ht="12.75" customHeight="1" x14ac:dyDescent="0.15">
      <c r="A96" s="83">
        <v>92</v>
      </c>
      <c r="B96" s="57" t="str">
        <f>VLOOKUP($A96,숲pro명단!$A$2:$E$197,3)</f>
        <v>일반인</v>
      </c>
      <c r="C96" s="57" t="str">
        <f>VLOOKUP($A96,숲pro명단!$A$2:$E$197,4)</f>
        <v>일반인</v>
      </c>
      <c r="D96" s="57" t="str">
        <f>VLOOKUP($A96,숲pro명단!$A$2:$E$197,5)</f>
        <v>일반인</v>
      </c>
      <c r="E96" s="57" t="str">
        <f>VLOOKUP($A96,숲pro명단!$A$2:$E$197,2)</f>
        <v>김재영</v>
      </c>
      <c r="F96" s="84">
        <v>192</v>
      </c>
      <c r="G96" s="57" t="str">
        <f>VLOOKUP($F96,숲pro명단!$A$2:$E$197,3)</f>
        <v>일반인</v>
      </c>
      <c r="H96" s="57" t="str">
        <f>VLOOKUP($F96,숲pro명단!$A$2:$E$197,4)</f>
        <v>일반인</v>
      </c>
      <c r="I96" s="57" t="str">
        <f>VLOOKUP($F96,숲pro명단!$A$2:$E$197,5)</f>
        <v>일반인</v>
      </c>
      <c r="J96" s="85" t="str">
        <f>VLOOKUP($F96,숲pro명단!$A$2:$E$197,2)</f>
        <v>김재영</v>
      </c>
    </row>
    <row r="97" spans="1:10" s="76" customFormat="1" ht="12.75" customHeight="1" x14ac:dyDescent="0.15">
      <c r="A97" s="83">
        <v>93</v>
      </c>
      <c r="B97" s="57" t="str">
        <f>VLOOKUP($A97,숲pro명단!$A$2:$E$197,3)</f>
        <v>일반인</v>
      </c>
      <c r="C97" s="57" t="str">
        <f>VLOOKUP($A97,숲pro명단!$A$2:$E$197,4)</f>
        <v>일반인</v>
      </c>
      <c r="D97" s="57" t="str">
        <f>VLOOKUP($A97,숲pro명단!$A$2:$E$197,5)</f>
        <v>일반인</v>
      </c>
      <c r="E97" s="57" t="str">
        <f>VLOOKUP($A97,숲pro명단!$A$2:$E$197,2)</f>
        <v>김재영</v>
      </c>
      <c r="F97" s="84">
        <v>193</v>
      </c>
      <c r="G97" s="57" t="str">
        <f>VLOOKUP($F97,숲pro명단!$A$2:$E$197,3)</f>
        <v>일반인</v>
      </c>
      <c r="H97" s="57" t="str">
        <f>VLOOKUP($F97,숲pro명단!$A$2:$E$197,4)</f>
        <v>일반인</v>
      </c>
      <c r="I97" s="57" t="str">
        <f>VLOOKUP($F97,숲pro명단!$A$2:$E$197,5)</f>
        <v>일반인</v>
      </c>
      <c r="J97" s="85" t="str">
        <f>VLOOKUP($F97,숲pro명단!$A$2:$E$197,2)</f>
        <v>김재영</v>
      </c>
    </row>
    <row r="98" spans="1:10" s="76" customFormat="1" ht="12.75" customHeight="1" x14ac:dyDescent="0.15">
      <c r="A98" s="83">
        <v>94</v>
      </c>
      <c r="B98" s="57" t="str">
        <f>VLOOKUP($A98,숲pro명단!$A$2:$E$197,3)</f>
        <v>일반인</v>
      </c>
      <c r="C98" s="57" t="str">
        <f>VLOOKUP($A98,숲pro명단!$A$2:$E$197,4)</f>
        <v>일반인</v>
      </c>
      <c r="D98" s="57" t="str">
        <f>VLOOKUP($A98,숲pro명단!$A$2:$E$197,5)</f>
        <v>일반인</v>
      </c>
      <c r="E98" s="57" t="str">
        <f>VLOOKUP($A98,숲pro명단!$A$2:$E$197,2)</f>
        <v>김재영</v>
      </c>
      <c r="F98" s="84">
        <v>194</v>
      </c>
      <c r="G98" s="57" t="str">
        <f>VLOOKUP($F98,숲pro명단!$A$2:$E$197,3)</f>
        <v>일반인</v>
      </c>
      <c r="H98" s="57" t="str">
        <f>VLOOKUP($F98,숲pro명단!$A$2:$E$197,4)</f>
        <v>일반인</v>
      </c>
      <c r="I98" s="57" t="str">
        <f>VLOOKUP($F98,숲pro명단!$A$2:$E$197,5)</f>
        <v>일반인</v>
      </c>
      <c r="J98" s="85" t="str">
        <f>VLOOKUP($F98,숲pro명단!$A$2:$E$197,2)</f>
        <v>김재영</v>
      </c>
    </row>
    <row r="99" spans="1:10" s="76" customFormat="1" ht="12.75" customHeight="1" x14ac:dyDescent="0.15">
      <c r="A99" s="83">
        <v>95</v>
      </c>
      <c r="B99" s="57" t="str">
        <f>VLOOKUP($A99,숲pro명단!$A$2:$E$197,3)</f>
        <v>일반인</v>
      </c>
      <c r="C99" s="57" t="str">
        <f>VLOOKUP($A99,숲pro명단!$A$2:$E$197,4)</f>
        <v>일반인</v>
      </c>
      <c r="D99" s="57" t="str">
        <f>VLOOKUP($A99,숲pro명단!$A$2:$E$197,5)</f>
        <v>일반인</v>
      </c>
      <c r="E99" s="57" t="str">
        <f>VLOOKUP($A99,숲pro명단!$A$2:$E$197,2)</f>
        <v>김재영</v>
      </c>
      <c r="F99" s="84">
        <v>195</v>
      </c>
      <c r="G99" s="57" t="str">
        <f>VLOOKUP($F99,숲pro명단!$A$2:$E$197,3)</f>
        <v>일반인</v>
      </c>
      <c r="H99" s="57" t="str">
        <f>VLOOKUP($F99,숲pro명단!$A$2:$E$197,4)</f>
        <v>일반인</v>
      </c>
      <c r="I99" s="57" t="str">
        <f>VLOOKUP($F99,숲pro명단!$A$2:$E$197,5)</f>
        <v>일반인</v>
      </c>
      <c r="J99" s="85" t="str">
        <f>VLOOKUP($F99,숲pro명단!$A$2:$E$197,2)</f>
        <v>김재영</v>
      </c>
    </row>
    <row r="100" spans="1:10" s="76" customFormat="1" ht="12.75" customHeight="1" x14ac:dyDescent="0.15">
      <c r="A100" s="83">
        <v>96</v>
      </c>
      <c r="B100" s="57" t="str">
        <f>VLOOKUP($A100,숲pro명단!$A$2:$E$197,3)</f>
        <v>일반인</v>
      </c>
      <c r="C100" s="57" t="str">
        <f>VLOOKUP($A100,숲pro명단!$A$2:$E$197,4)</f>
        <v>일반인</v>
      </c>
      <c r="D100" s="57" t="str">
        <f>VLOOKUP($A100,숲pro명단!$A$2:$E$197,5)</f>
        <v>일반인</v>
      </c>
      <c r="E100" s="57" t="str">
        <f>VLOOKUP($A100,숲pro명단!$A$2:$E$197,2)</f>
        <v>김재영</v>
      </c>
      <c r="F100" s="84">
        <v>196</v>
      </c>
      <c r="G100" s="57" t="str">
        <f>VLOOKUP($F100,숲pro명단!$A$2:$E$197,3)</f>
        <v>일반인</v>
      </c>
      <c r="H100" s="57" t="str">
        <f>VLOOKUP($F100,숲pro명단!$A$2:$E$197,4)</f>
        <v>일반인</v>
      </c>
      <c r="I100" s="57" t="str">
        <f>VLOOKUP($F100,숲pro명단!$A$2:$E$197,5)</f>
        <v>일반인</v>
      </c>
      <c r="J100" s="85" t="str">
        <f>VLOOKUP($F100,숲pro명단!$A$2:$E$197,2)</f>
        <v>김재영</v>
      </c>
    </row>
    <row r="101" spans="1:10" s="76" customFormat="1" ht="12.75" customHeight="1" x14ac:dyDescent="0.15">
      <c r="A101" s="83">
        <v>97</v>
      </c>
      <c r="B101" s="57" t="str">
        <f>VLOOKUP($A101,숲pro명단!$A$2:$E$197,3)</f>
        <v>일반인</v>
      </c>
      <c r="C101" s="57" t="str">
        <f>VLOOKUP($A101,숲pro명단!$A$2:$E$197,4)</f>
        <v>일반인</v>
      </c>
      <c r="D101" s="57" t="str">
        <f>VLOOKUP($A101,숲pro명단!$A$2:$E$197,5)</f>
        <v>일반인</v>
      </c>
      <c r="E101" s="57" t="str">
        <f>VLOOKUP($A101,숲pro명단!$A$2:$E$197,2)</f>
        <v>김재영</v>
      </c>
      <c r="F101" s="84">
        <v>197</v>
      </c>
      <c r="G101" s="57" t="str">
        <f>VLOOKUP($F101,숲pro명단!$A$2:$E$197,3)</f>
        <v>일반인</v>
      </c>
      <c r="H101" s="57" t="str">
        <f>VLOOKUP($F101,숲pro명단!$A$2:$E$197,4)</f>
        <v>일반인</v>
      </c>
      <c r="I101" s="57" t="str">
        <f>VLOOKUP($F101,숲pro명단!$A$2:$E$197,5)</f>
        <v>일반인</v>
      </c>
      <c r="J101" s="85" t="str">
        <f>VLOOKUP($F101,숲pro명단!$A$2:$E$197,2)</f>
        <v>김재영</v>
      </c>
    </row>
    <row r="102" spans="1:10" s="76" customFormat="1" ht="12.75" customHeight="1" x14ac:dyDescent="0.15">
      <c r="A102" s="83">
        <v>98</v>
      </c>
      <c r="B102" s="57" t="str">
        <f>VLOOKUP($A102,숲pro명단!$A$2:$E$197,3)</f>
        <v>일반인</v>
      </c>
      <c r="C102" s="57" t="str">
        <f>VLOOKUP($A102,숲pro명단!$A$2:$E$197,4)</f>
        <v>일반인</v>
      </c>
      <c r="D102" s="57" t="str">
        <f>VLOOKUP($A102,숲pro명단!$A$2:$E$197,5)</f>
        <v>일반인</v>
      </c>
      <c r="E102" s="57" t="str">
        <f>VLOOKUP($A102,숲pro명단!$A$2:$E$197,2)</f>
        <v>김재영</v>
      </c>
      <c r="F102" s="84">
        <v>198</v>
      </c>
      <c r="G102" s="57" t="str">
        <f>VLOOKUP($F102,숲pro명단!$A$2:$E$197,3)</f>
        <v>일반인</v>
      </c>
      <c r="H102" s="57" t="str">
        <f>VLOOKUP($F102,숲pro명단!$A$2:$E$197,4)</f>
        <v>일반인</v>
      </c>
      <c r="I102" s="57" t="str">
        <f>VLOOKUP($F102,숲pro명단!$A$2:$E$197,5)</f>
        <v>일반인</v>
      </c>
      <c r="J102" s="85" t="str">
        <f>VLOOKUP($F102,숲pro명단!$A$2:$E$197,2)</f>
        <v>김재영</v>
      </c>
    </row>
    <row r="103" spans="1:10" s="76" customFormat="1" ht="12.75" customHeight="1" x14ac:dyDescent="0.15">
      <c r="A103" s="83">
        <v>99</v>
      </c>
      <c r="B103" s="57" t="str">
        <f>VLOOKUP($A103,숲pro명단!$A$2:$E$197,3)</f>
        <v>일반인</v>
      </c>
      <c r="C103" s="57" t="str">
        <f>VLOOKUP($A103,숲pro명단!$A$2:$E$197,4)</f>
        <v>일반인</v>
      </c>
      <c r="D103" s="57" t="str">
        <f>VLOOKUP($A103,숲pro명단!$A$2:$E$197,5)</f>
        <v>일반인</v>
      </c>
      <c r="E103" s="57" t="str">
        <f>VLOOKUP($A103,숲pro명단!$A$2:$E$197,2)</f>
        <v>김재영</v>
      </c>
      <c r="F103" s="84">
        <v>199</v>
      </c>
      <c r="G103" s="57" t="str">
        <f>VLOOKUP($F103,숲pro명단!$A$2:$E$197,3)</f>
        <v>일반인</v>
      </c>
      <c r="H103" s="57" t="str">
        <f>VLOOKUP($F103,숲pro명단!$A$2:$E$197,4)</f>
        <v>일반인</v>
      </c>
      <c r="I103" s="57" t="str">
        <f>VLOOKUP($F103,숲pro명단!$A$2:$E$197,5)</f>
        <v>일반인</v>
      </c>
      <c r="J103" s="85" t="str">
        <f>VLOOKUP($F103,숲pro명단!$A$2:$E$197,2)</f>
        <v>김재영</v>
      </c>
    </row>
    <row r="104" spans="1:10" s="76" customFormat="1" ht="12.75" customHeight="1" thickBot="1" x14ac:dyDescent="0.2">
      <c r="A104" s="86">
        <v>100</v>
      </c>
      <c r="B104" s="57" t="str">
        <f>VLOOKUP($A104,숲pro명단!$A$2:$E$197,3)</f>
        <v>일반인</v>
      </c>
      <c r="C104" s="57" t="str">
        <f>VLOOKUP($A104,숲pro명단!$A$2:$E$197,4)</f>
        <v>일반인</v>
      </c>
      <c r="D104" s="57" t="str">
        <f>VLOOKUP($A104,숲pro명단!$A$2:$E$197,5)</f>
        <v>일반인</v>
      </c>
      <c r="E104" s="57" t="str">
        <f>VLOOKUP($A104,숲pro명단!$A$2:$E$197,2)</f>
        <v>김재영</v>
      </c>
      <c r="F104" s="87">
        <v>200</v>
      </c>
      <c r="G104" s="57" t="str">
        <f>VLOOKUP($F104,숲pro명단!$A$2:$E$197,3)</f>
        <v>일반인</v>
      </c>
      <c r="H104" s="57" t="str">
        <f>VLOOKUP($F104,숲pro명단!$A$2:$E$197,4)</f>
        <v>일반인</v>
      </c>
      <c r="I104" s="57" t="str">
        <f>VLOOKUP($F104,숲pro명단!$A$2:$E$197,5)</f>
        <v>일반인</v>
      </c>
      <c r="J104" s="85" t="str">
        <f>VLOOKUP($F104,숲pro명단!$A$2:$E$197,2)</f>
        <v>김재영</v>
      </c>
    </row>
    <row r="105" spans="1:10" s="76" customFormat="1" ht="18" customHeight="1" x14ac:dyDescent="0.15">
      <c r="A105" s="77"/>
      <c r="F105" s="77"/>
    </row>
    <row r="106" spans="1:10" s="76" customFormat="1" ht="18" customHeight="1" x14ac:dyDescent="0.15">
      <c r="A106" s="77"/>
      <c r="F106" s="77"/>
    </row>
    <row r="107" spans="1:10" s="76" customFormat="1" ht="22.5" x14ac:dyDescent="0.15">
      <c r="A107" s="207" t="s">
        <v>61</v>
      </c>
      <c r="B107" s="207"/>
      <c r="C107" s="207"/>
      <c r="F107" s="77"/>
    </row>
    <row r="108" spans="1:10" s="76" customFormat="1" ht="19.5" customHeight="1" x14ac:dyDescent="0.15">
      <c r="A108" s="205" t="s">
        <v>0</v>
      </c>
      <c r="B108" s="205"/>
      <c r="C108" s="205"/>
      <c r="D108" s="205"/>
      <c r="E108" s="205"/>
      <c r="F108" s="205"/>
      <c r="G108" s="205"/>
      <c r="H108" s="205"/>
      <c r="I108" s="205"/>
      <c r="J108" s="205"/>
    </row>
    <row r="109" spans="1:10" s="76" customFormat="1" ht="9.75" customHeight="1" thickBot="1" x14ac:dyDescent="0.2">
      <c r="A109" s="78"/>
      <c r="B109" s="78"/>
      <c r="C109" s="78"/>
      <c r="D109" s="78"/>
      <c r="E109" s="78"/>
      <c r="F109" s="78"/>
      <c r="G109" s="78"/>
      <c r="H109" s="78"/>
      <c r="I109" s="78"/>
      <c r="J109" s="78"/>
    </row>
    <row r="110" spans="1:10" s="76" customFormat="1" x14ac:dyDescent="0.15">
      <c r="A110" s="79" t="s">
        <v>36</v>
      </c>
      <c r="B110" s="80" t="s">
        <v>47</v>
      </c>
      <c r="C110" s="80" t="s">
        <v>48</v>
      </c>
      <c r="D110" s="80" t="s">
        <v>49</v>
      </c>
      <c r="E110" s="80" t="s">
        <v>50</v>
      </c>
      <c r="F110" s="81" t="s">
        <v>36</v>
      </c>
      <c r="G110" s="80" t="s">
        <v>47</v>
      </c>
      <c r="H110" s="80" t="s">
        <v>48</v>
      </c>
      <c r="I110" s="80" t="s">
        <v>49</v>
      </c>
      <c r="J110" s="82" t="s">
        <v>50</v>
      </c>
    </row>
    <row r="111" spans="1:10" s="76" customFormat="1" x14ac:dyDescent="0.15">
      <c r="A111" s="83">
        <v>1</v>
      </c>
      <c r="B111" s="57" t="str">
        <f>VLOOKUP($A111,숲pro명단!$A$2:$E$29,3)</f>
        <v>산림교육원</v>
      </c>
      <c r="C111" s="57" t="str">
        <f>VLOOKUP($A111,숲pro명단!$A$2:$E$29,4)</f>
        <v>재해방지교육과</v>
      </c>
      <c r="D111" s="57" t="str">
        <f>VLOOKUP($A111,숲pro명단!$A$2:$E$29,5)</f>
        <v>임업사무관</v>
      </c>
      <c r="E111" s="85" t="str">
        <f>VLOOKUP($A111,숲pro명단!$A$2:$E$29,2)</f>
        <v>서은경</v>
      </c>
      <c r="F111" s="84">
        <v>76</v>
      </c>
      <c r="G111" s="57" t="str">
        <f>VLOOKUP($F111,숲pro명단!$A$2:$E$29,3)</f>
        <v>일반인</v>
      </c>
      <c r="H111" s="57" t="str">
        <f>VLOOKUP($F111,숲pro명단!$A$2:$E$29,4)</f>
        <v>일반인</v>
      </c>
      <c r="I111" s="57" t="str">
        <f>VLOOKUP($F111,숲pro명단!$A$2:$E$29,5)</f>
        <v>일반인</v>
      </c>
      <c r="J111" s="85" t="str">
        <f>VLOOKUP($F111,숲pro명단!$A$2:$E$29,2)</f>
        <v>김재영</v>
      </c>
    </row>
    <row r="112" spans="1:10" s="76" customFormat="1" x14ac:dyDescent="0.15">
      <c r="A112" s="83">
        <v>2</v>
      </c>
      <c r="B112" s="57" t="str">
        <f>VLOOKUP($A112,숲pro명단!$A$2:$E$29,3)</f>
        <v>남부지방산림청</v>
      </c>
      <c r="C112" s="57" t="str">
        <f>VLOOKUP($A112,숲pro명단!$A$2:$E$29,4)</f>
        <v>영덕국유림관리소</v>
      </c>
      <c r="D112" s="57" t="str">
        <f>VLOOKUP($A112,숲pro명단!$A$2:$E$29,5)</f>
        <v>임업사무관</v>
      </c>
      <c r="E112" s="85" t="str">
        <f>VLOOKUP($A112,숲pro명단!$A$2:$E$29,2)</f>
        <v>신경수</v>
      </c>
      <c r="F112" s="84">
        <v>77</v>
      </c>
      <c r="G112" s="57" t="str">
        <f>VLOOKUP($F112,숲pro명단!$A$2:$E$29,3)</f>
        <v>일반인</v>
      </c>
      <c r="H112" s="57" t="str">
        <f>VLOOKUP($F112,숲pro명단!$A$2:$E$29,4)</f>
        <v>일반인</v>
      </c>
      <c r="I112" s="57" t="str">
        <f>VLOOKUP($F112,숲pro명단!$A$2:$E$29,5)</f>
        <v>일반인</v>
      </c>
      <c r="J112" s="85" t="str">
        <f>VLOOKUP($F112,숲pro명단!$A$2:$E$29,2)</f>
        <v>김재영</v>
      </c>
    </row>
    <row r="113" spans="1:10" s="76" customFormat="1" x14ac:dyDescent="0.15">
      <c r="A113" s="83">
        <v>3</v>
      </c>
      <c r="B113" s="57" t="str">
        <f>VLOOKUP($A113,숲pro명단!$A$2:$E$29,3)</f>
        <v>국립산림과학원</v>
      </c>
      <c r="C113" s="57" t="str">
        <f>VLOOKUP($A113,숲pro명단!$A$2:$E$29,4)</f>
        <v>운영지원과</v>
      </c>
      <c r="D113" s="57" t="str">
        <f>VLOOKUP($A113,숲pro명단!$A$2:$E$29,5)</f>
        <v>열관리운영주사보</v>
      </c>
      <c r="E113" s="85" t="str">
        <f>VLOOKUP($A113,숲pro명단!$A$2:$E$29,2)</f>
        <v>김성근</v>
      </c>
      <c r="F113" s="84">
        <v>78</v>
      </c>
      <c r="G113" s="57" t="str">
        <f>VLOOKUP($F113,숲pro명단!$A$2:$E$29,3)</f>
        <v>일반인</v>
      </c>
      <c r="H113" s="57" t="str">
        <f>VLOOKUP($F113,숲pro명단!$A$2:$E$29,4)</f>
        <v>일반인</v>
      </c>
      <c r="I113" s="57" t="str">
        <f>VLOOKUP($F113,숲pro명단!$A$2:$E$29,5)</f>
        <v>일반인</v>
      </c>
      <c r="J113" s="85" t="str">
        <f>VLOOKUP($F113,숲pro명단!$A$2:$E$29,2)</f>
        <v>김재영</v>
      </c>
    </row>
    <row r="114" spans="1:10" s="76" customFormat="1" x14ac:dyDescent="0.15">
      <c r="A114" s="83">
        <v>4</v>
      </c>
      <c r="B114" s="57" t="str">
        <f>VLOOKUP($A114,숲pro명단!$A$2:$E$29,3)</f>
        <v>국립산림과학원</v>
      </c>
      <c r="C114" s="57" t="str">
        <f>VLOOKUP($A114,숲pro명단!$A$2:$E$29,4)</f>
        <v>산림생명자원연구부</v>
      </c>
      <c r="D114" s="57" t="str">
        <f>VLOOKUP($A114,숲pro명단!$A$2:$E$29,5)</f>
        <v>임업연구관</v>
      </c>
      <c r="E114" s="85" t="str">
        <f>VLOOKUP($A114,숲pro명단!$A$2:$E$29,2)</f>
        <v>박영기</v>
      </c>
      <c r="F114" s="84">
        <v>79</v>
      </c>
      <c r="G114" s="57" t="str">
        <f>VLOOKUP($F114,숲pro명단!$A$2:$E$29,3)</f>
        <v>일반인</v>
      </c>
      <c r="H114" s="57" t="str">
        <f>VLOOKUP($F114,숲pro명단!$A$2:$E$29,4)</f>
        <v>일반인</v>
      </c>
      <c r="I114" s="57" t="str">
        <f>VLOOKUP($F114,숲pro명단!$A$2:$E$29,5)</f>
        <v>일반인</v>
      </c>
      <c r="J114" s="85" t="str">
        <f>VLOOKUP($F114,숲pro명단!$A$2:$E$29,2)</f>
        <v>김재영</v>
      </c>
    </row>
    <row r="115" spans="1:10" s="76" customFormat="1" x14ac:dyDescent="0.15">
      <c r="A115" s="83">
        <v>5</v>
      </c>
      <c r="B115" s="57" t="str">
        <f>VLOOKUP($A115,숲pro명단!$A$2:$E$29,3)</f>
        <v>대구광역시</v>
      </c>
      <c r="C115" s="57" t="str">
        <f>VLOOKUP($A115,숲pro명단!$A$2:$E$29,4)</f>
        <v>시설안전관리사업소</v>
      </c>
      <c r="D115" s="57" t="str">
        <f>VLOOKUP($A115,숲pro명단!$A$2:$E$29,5)</f>
        <v>지방공업사무관</v>
      </c>
      <c r="E115" s="85" t="str">
        <f>VLOOKUP($A115,숲pro명단!$A$2:$E$29,2)</f>
        <v>송인엽</v>
      </c>
      <c r="F115" s="84">
        <v>80</v>
      </c>
      <c r="G115" s="57" t="str">
        <f>VLOOKUP($F115,숲pro명단!$A$2:$E$29,3)</f>
        <v>일반인</v>
      </c>
      <c r="H115" s="57" t="str">
        <f>VLOOKUP($F115,숲pro명단!$A$2:$E$29,4)</f>
        <v>일반인</v>
      </c>
      <c r="I115" s="57" t="str">
        <f>VLOOKUP($F115,숲pro명단!$A$2:$E$29,5)</f>
        <v>일반인</v>
      </c>
      <c r="J115" s="85" t="str">
        <f>VLOOKUP($F115,숲pro명단!$A$2:$E$29,2)</f>
        <v>김재영</v>
      </c>
    </row>
    <row r="116" spans="1:10" s="76" customFormat="1" x14ac:dyDescent="0.15">
      <c r="A116" s="83">
        <v>6</v>
      </c>
      <c r="B116" s="57" t="str">
        <f>VLOOKUP($A116,숲pro명단!$A$2:$E$29,3)</f>
        <v>대구광역시</v>
      </c>
      <c r="C116" s="57" t="str">
        <f>VLOOKUP($A116,숲pro명단!$A$2:$E$29,4)</f>
        <v>도시철도건설본부 재무과</v>
      </c>
      <c r="D116" s="57" t="str">
        <f>VLOOKUP($A116,숲pro명단!$A$2:$E$29,5)</f>
        <v>지방행정사무관</v>
      </c>
      <c r="E116" s="85" t="str">
        <f>VLOOKUP($A116,숲pro명단!$A$2:$E$29,2)</f>
        <v>이행기</v>
      </c>
      <c r="F116" s="84">
        <v>81</v>
      </c>
      <c r="G116" s="57" t="str">
        <f>VLOOKUP($F116,숲pro명단!$A$2:$E$29,3)</f>
        <v>일반인</v>
      </c>
      <c r="H116" s="57" t="str">
        <f>VLOOKUP($F116,숲pro명단!$A$2:$E$29,4)</f>
        <v>일반인</v>
      </c>
      <c r="I116" s="57" t="str">
        <f>VLOOKUP($F116,숲pro명단!$A$2:$E$29,5)</f>
        <v>일반인</v>
      </c>
      <c r="J116" s="85" t="str">
        <f>VLOOKUP($F116,숲pro명단!$A$2:$E$29,2)</f>
        <v>김재영</v>
      </c>
    </row>
    <row r="117" spans="1:10" s="76" customFormat="1" x14ac:dyDescent="0.15">
      <c r="A117" s="83">
        <v>7</v>
      </c>
      <c r="B117" s="57" t="str">
        <f>VLOOKUP($A117,숲pro명단!$A$2:$E$29,3)</f>
        <v>대구광역시</v>
      </c>
      <c r="C117" s="57" t="str">
        <f>VLOOKUP($A117,숲pro명단!$A$2:$E$29,4)</f>
        <v>상수도사업본부 달성사업소</v>
      </c>
      <c r="D117" s="57" t="str">
        <f>VLOOKUP($A117,숲pro명단!$A$2:$E$29,5)</f>
        <v>지방공업주사</v>
      </c>
      <c r="E117" s="85" t="str">
        <f>VLOOKUP($A117,숲pro명단!$A$2:$E$29,2)</f>
        <v>한정탁</v>
      </c>
      <c r="F117" s="84">
        <v>82</v>
      </c>
      <c r="G117" s="57" t="str">
        <f>VLOOKUP($F117,숲pro명단!$A$2:$E$29,3)</f>
        <v>일반인</v>
      </c>
      <c r="H117" s="57" t="str">
        <f>VLOOKUP($F117,숲pro명단!$A$2:$E$29,4)</f>
        <v>일반인</v>
      </c>
      <c r="I117" s="57" t="str">
        <f>VLOOKUP($F117,숲pro명단!$A$2:$E$29,5)</f>
        <v>일반인</v>
      </c>
      <c r="J117" s="85" t="str">
        <f>VLOOKUP($F117,숲pro명단!$A$2:$E$29,2)</f>
        <v>김재영</v>
      </c>
    </row>
    <row r="118" spans="1:10" s="76" customFormat="1" x14ac:dyDescent="0.15">
      <c r="A118" s="83">
        <v>8</v>
      </c>
      <c r="B118" s="57" t="str">
        <f>VLOOKUP($A118,숲pro명단!$A$2:$E$29,3)</f>
        <v>인천광역시</v>
      </c>
      <c r="C118" s="57" t="str">
        <f>VLOOKUP($A118,숲pro명단!$A$2:$E$29,4)</f>
        <v>서구 아동행복과</v>
      </c>
      <c r="D118" s="57" t="str">
        <f>VLOOKUP($A118,숲pro명단!$A$2:$E$29,5)</f>
        <v>행정주사</v>
      </c>
      <c r="E118" s="85" t="str">
        <f>VLOOKUP($A118,숲pro명단!$A$2:$E$29,2)</f>
        <v>김진영</v>
      </c>
      <c r="F118" s="84">
        <v>83</v>
      </c>
      <c r="G118" s="57" t="str">
        <f>VLOOKUP($F118,숲pro명단!$A$2:$E$29,3)</f>
        <v>일반인</v>
      </c>
      <c r="H118" s="57" t="str">
        <f>VLOOKUP($F118,숲pro명단!$A$2:$E$29,4)</f>
        <v>일반인</v>
      </c>
      <c r="I118" s="57" t="str">
        <f>VLOOKUP($F118,숲pro명단!$A$2:$E$29,5)</f>
        <v>일반인</v>
      </c>
      <c r="J118" s="85" t="str">
        <f>VLOOKUP($F118,숲pro명단!$A$2:$E$29,2)</f>
        <v>김재영</v>
      </c>
    </row>
    <row r="119" spans="1:10" s="76" customFormat="1" x14ac:dyDescent="0.15">
      <c r="A119" s="83">
        <v>9</v>
      </c>
      <c r="B119" s="57" t="str">
        <f>VLOOKUP($A119,숲pro명단!$A$2:$E$29,3)</f>
        <v>인천광역시</v>
      </c>
      <c r="C119" s="57" t="str">
        <f>VLOOKUP($A119,숲pro명단!$A$2:$E$29,4)</f>
        <v>서구 가정1동</v>
      </c>
      <c r="D119" s="57" t="str">
        <f>VLOOKUP($A119,숲pro명단!$A$2:$E$29,5)</f>
        <v>지방행정사무관</v>
      </c>
      <c r="E119" s="85" t="str">
        <f>VLOOKUP($A119,숲pro명단!$A$2:$E$29,2)</f>
        <v>강선숙</v>
      </c>
      <c r="F119" s="84">
        <v>84</v>
      </c>
      <c r="G119" s="57" t="str">
        <f>VLOOKUP($F119,숲pro명단!$A$2:$E$29,3)</f>
        <v>일반인</v>
      </c>
      <c r="H119" s="57" t="str">
        <f>VLOOKUP($F119,숲pro명단!$A$2:$E$29,4)</f>
        <v>일반인</v>
      </c>
      <c r="I119" s="57" t="str">
        <f>VLOOKUP($F119,숲pro명단!$A$2:$E$29,5)</f>
        <v>일반인</v>
      </c>
      <c r="J119" s="85" t="str">
        <f>VLOOKUP($F119,숲pro명단!$A$2:$E$29,2)</f>
        <v>김재영</v>
      </c>
    </row>
    <row r="120" spans="1:10" s="76" customFormat="1" x14ac:dyDescent="0.15">
      <c r="A120" s="83">
        <v>10</v>
      </c>
      <c r="B120" s="57" t="str">
        <f>VLOOKUP($A120,숲pro명단!$A$2:$E$29,3)</f>
        <v>인천광역시</v>
      </c>
      <c r="C120" s="57" t="str">
        <f>VLOOKUP($A120,숲pro명단!$A$2:$E$29,4)</f>
        <v>서구 가좌2동</v>
      </c>
      <c r="D120" s="57" t="str">
        <f>VLOOKUP($A120,숲pro명단!$A$2:$E$29,5)</f>
        <v>행정사무관</v>
      </c>
      <c r="E120" s="85" t="str">
        <f>VLOOKUP($A120,숲pro명단!$A$2:$E$29,2)</f>
        <v>신형철</v>
      </c>
      <c r="F120" s="84">
        <v>85</v>
      </c>
      <c r="G120" s="57" t="str">
        <f>VLOOKUP($F120,숲pro명단!$A$2:$E$29,3)</f>
        <v>일반인</v>
      </c>
      <c r="H120" s="57" t="str">
        <f>VLOOKUP($F120,숲pro명단!$A$2:$E$29,4)</f>
        <v>일반인</v>
      </c>
      <c r="I120" s="57" t="str">
        <f>VLOOKUP($F120,숲pro명단!$A$2:$E$29,5)</f>
        <v>일반인</v>
      </c>
      <c r="J120" s="85" t="str">
        <f>VLOOKUP($F120,숲pro명단!$A$2:$E$29,2)</f>
        <v>김재영</v>
      </c>
    </row>
    <row r="121" spans="1:10" s="76" customFormat="1" x14ac:dyDescent="0.15">
      <c r="A121" s="83">
        <v>11</v>
      </c>
      <c r="B121" s="57" t="str">
        <f>VLOOKUP($A121,숲pro명단!$A$2:$E$29,3)</f>
        <v>울산광역시</v>
      </c>
      <c r="C121" s="57" t="str">
        <f>VLOOKUP($A121,숲pro명단!$A$2:$E$29,4)</f>
        <v>회계과</v>
      </c>
      <c r="D121" s="57" t="str">
        <f>VLOOKUP($A121,숲pro명단!$A$2:$E$29,5)</f>
        <v>공업6급</v>
      </c>
      <c r="E121" s="85" t="str">
        <f>VLOOKUP($A121,숲pro명단!$A$2:$E$29,2)</f>
        <v>한해우</v>
      </c>
      <c r="F121" s="84">
        <v>86</v>
      </c>
      <c r="G121" s="57" t="str">
        <f>VLOOKUP($F121,숲pro명단!$A$2:$E$29,3)</f>
        <v>일반인</v>
      </c>
      <c r="H121" s="57" t="str">
        <f>VLOOKUP($F121,숲pro명단!$A$2:$E$29,4)</f>
        <v>일반인</v>
      </c>
      <c r="I121" s="57" t="str">
        <f>VLOOKUP($F121,숲pro명단!$A$2:$E$29,5)</f>
        <v>일반인</v>
      </c>
      <c r="J121" s="85" t="str">
        <f>VLOOKUP($F121,숲pro명단!$A$2:$E$29,2)</f>
        <v>김재영</v>
      </c>
    </row>
    <row r="122" spans="1:10" s="76" customFormat="1" x14ac:dyDescent="0.15">
      <c r="A122" s="83">
        <v>12</v>
      </c>
      <c r="B122" s="57" t="str">
        <f>VLOOKUP($A122,숲pro명단!$A$2:$E$29,3)</f>
        <v>울산광역시</v>
      </c>
      <c r="C122" s="57" t="str">
        <f>VLOOKUP($A122,숲pro명단!$A$2:$E$29,4)</f>
        <v>총무과</v>
      </c>
      <c r="D122" s="57" t="str">
        <f>VLOOKUP($A122,숲pro명단!$A$2:$E$29,5)</f>
        <v>공업사무관</v>
      </c>
      <c r="E122" s="85" t="str">
        <f>VLOOKUP($A122,숲pro명단!$A$2:$E$29,2)</f>
        <v>김수석</v>
      </c>
      <c r="F122" s="84">
        <v>87</v>
      </c>
      <c r="G122" s="57" t="str">
        <f>VLOOKUP($F122,숲pro명단!$A$2:$E$29,3)</f>
        <v>일반인</v>
      </c>
      <c r="H122" s="57" t="str">
        <f>VLOOKUP($F122,숲pro명단!$A$2:$E$29,4)</f>
        <v>일반인</v>
      </c>
      <c r="I122" s="57" t="str">
        <f>VLOOKUP($F122,숲pro명단!$A$2:$E$29,5)</f>
        <v>일반인</v>
      </c>
      <c r="J122" s="85" t="str">
        <f>VLOOKUP($F122,숲pro명단!$A$2:$E$29,2)</f>
        <v>김재영</v>
      </c>
    </row>
    <row r="123" spans="1:10" s="76" customFormat="1" x14ac:dyDescent="0.15">
      <c r="A123" s="83">
        <v>13</v>
      </c>
      <c r="B123" s="57" t="str">
        <f>VLOOKUP($A123,숲pro명단!$A$2:$E$29,3)</f>
        <v>경기도</v>
      </c>
      <c r="C123" s="57" t="str">
        <f>VLOOKUP($A123,숲pro명단!$A$2:$E$29,4)</f>
        <v>용인시 도서관정책과</v>
      </c>
      <c r="D123" s="57" t="str">
        <f>VLOOKUP($A123,숲pro명단!$A$2:$E$29,5)</f>
        <v>지방행정사무관</v>
      </c>
      <c r="E123" s="85" t="str">
        <f>VLOOKUP($A123,숲pro명단!$A$2:$E$29,2)</f>
        <v>이한익</v>
      </c>
      <c r="F123" s="84">
        <v>88</v>
      </c>
      <c r="G123" s="57" t="str">
        <f>VLOOKUP($F123,숲pro명단!$A$2:$E$29,3)</f>
        <v>일반인</v>
      </c>
      <c r="H123" s="57" t="str">
        <f>VLOOKUP($F123,숲pro명단!$A$2:$E$29,4)</f>
        <v>일반인</v>
      </c>
      <c r="I123" s="57" t="str">
        <f>VLOOKUP($F123,숲pro명단!$A$2:$E$29,5)</f>
        <v>일반인</v>
      </c>
      <c r="J123" s="85" t="str">
        <f>VLOOKUP($F123,숲pro명단!$A$2:$E$29,2)</f>
        <v>김재영</v>
      </c>
    </row>
    <row r="124" spans="1:10" s="76" customFormat="1" x14ac:dyDescent="0.15">
      <c r="A124" s="83">
        <v>14</v>
      </c>
      <c r="B124" s="57" t="str">
        <f>VLOOKUP($A124,숲pro명단!$A$2:$E$29,3)</f>
        <v>경기도</v>
      </c>
      <c r="C124" s="57" t="str">
        <f>VLOOKUP($A124,숲pro명단!$A$2:$E$29,4)</f>
        <v>의회사무처 의회운영전문위원실</v>
      </c>
      <c r="D124" s="57" t="str">
        <f>VLOOKUP($A124,숲pro명단!$A$2:$E$29,5)</f>
        <v>지방서기관</v>
      </c>
      <c r="E124" s="85" t="str">
        <f>VLOOKUP($A124,숲pro명단!$A$2:$E$29,2)</f>
        <v>장균택</v>
      </c>
      <c r="F124" s="84">
        <v>89</v>
      </c>
      <c r="G124" s="57" t="str">
        <f>VLOOKUP($F124,숲pro명단!$A$2:$E$29,3)</f>
        <v>일반인</v>
      </c>
      <c r="H124" s="57" t="str">
        <f>VLOOKUP($F124,숲pro명단!$A$2:$E$29,4)</f>
        <v>일반인</v>
      </c>
      <c r="I124" s="57" t="str">
        <f>VLOOKUP($F124,숲pro명단!$A$2:$E$29,5)</f>
        <v>일반인</v>
      </c>
      <c r="J124" s="85" t="str">
        <f>VLOOKUP($F124,숲pro명단!$A$2:$E$29,2)</f>
        <v>김재영</v>
      </c>
    </row>
    <row r="125" spans="1:10" s="76" customFormat="1" x14ac:dyDescent="0.15">
      <c r="A125" s="83">
        <v>15</v>
      </c>
      <c r="B125" s="57" t="str">
        <f>VLOOKUP($A125,숲pro명단!$A$2:$E$29,3)</f>
        <v>경기도</v>
      </c>
      <c r="C125" s="57" t="str">
        <f>VLOOKUP($A125,숲pro명단!$A$2:$E$29,4)</f>
        <v>경기도 평화기반조성과</v>
      </c>
      <c r="D125" s="57" t="str">
        <f>VLOOKUP($A125,숲pro명단!$A$2:$E$29,5)</f>
        <v>지방시설주사</v>
      </c>
      <c r="E125" s="85" t="str">
        <f>VLOOKUP($A125,숲pro명단!$A$2:$E$29,2)</f>
        <v>김병도</v>
      </c>
      <c r="F125" s="84">
        <v>90</v>
      </c>
      <c r="G125" s="57" t="str">
        <f>VLOOKUP($F125,숲pro명단!$A$2:$E$29,3)</f>
        <v>일반인</v>
      </c>
      <c r="H125" s="57" t="str">
        <f>VLOOKUP($F125,숲pro명단!$A$2:$E$29,4)</f>
        <v>일반인</v>
      </c>
      <c r="I125" s="57" t="str">
        <f>VLOOKUP($F125,숲pro명단!$A$2:$E$29,5)</f>
        <v>일반인</v>
      </c>
      <c r="J125" s="85" t="str">
        <f>VLOOKUP($F125,숲pro명단!$A$2:$E$29,2)</f>
        <v>김재영</v>
      </c>
    </row>
    <row r="126" spans="1:10" s="76" customFormat="1" x14ac:dyDescent="0.15">
      <c r="A126" s="83">
        <v>16</v>
      </c>
      <c r="B126" s="57" t="str">
        <f>VLOOKUP($A126,숲pro명단!$A$2:$E$29,3)</f>
        <v>경기도</v>
      </c>
      <c r="C126" s="57" t="str">
        <f>VLOOKUP($A126,숲pro명단!$A$2:$E$29,4)</f>
        <v>화성시 지역개발사업소</v>
      </c>
      <c r="D126" s="57" t="str">
        <f>VLOOKUP($A126,숲pro명단!$A$2:$E$29,5)</f>
        <v>시설사무관</v>
      </c>
      <c r="E126" s="85" t="str">
        <f>VLOOKUP($A126,숲pro명단!$A$2:$E$29,2)</f>
        <v>김유태</v>
      </c>
      <c r="F126" s="84">
        <v>91</v>
      </c>
      <c r="G126" s="57" t="str">
        <f>VLOOKUP($F126,숲pro명단!$A$2:$E$29,3)</f>
        <v>일반인</v>
      </c>
      <c r="H126" s="57" t="str">
        <f>VLOOKUP($F126,숲pro명단!$A$2:$E$29,4)</f>
        <v>일반인</v>
      </c>
      <c r="I126" s="57" t="str">
        <f>VLOOKUP($F126,숲pro명단!$A$2:$E$29,5)</f>
        <v>일반인</v>
      </c>
      <c r="J126" s="85" t="str">
        <f>VLOOKUP($F126,숲pro명단!$A$2:$E$29,2)</f>
        <v>김재영</v>
      </c>
    </row>
    <row r="127" spans="1:10" s="76" customFormat="1" x14ac:dyDescent="0.15">
      <c r="A127" s="83">
        <v>17</v>
      </c>
      <c r="B127" s="57" t="str">
        <f>VLOOKUP($A127,숲pro명단!$A$2:$E$29,3)</f>
        <v>충청북도</v>
      </c>
      <c r="C127" s="57" t="str">
        <f>VLOOKUP($A127,숲pro명단!$A$2:$E$29,4)</f>
        <v>제천시 산림공원과</v>
      </c>
      <c r="D127" s="57" t="str">
        <f>VLOOKUP($A127,숲pro명단!$A$2:$E$29,5)</f>
        <v>지방녹지주사</v>
      </c>
      <c r="E127" s="85" t="str">
        <f>VLOOKUP($A127,숲pro명단!$A$2:$E$29,2)</f>
        <v>권범수</v>
      </c>
      <c r="F127" s="84">
        <v>92</v>
      </c>
      <c r="G127" s="57" t="str">
        <f>VLOOKUP($F127,숲pro명단!$A$2:$E$29,3)</f>
        <v>일반인</v>
      </c>
      <c r="H127" s="57" t="str">
        <f>VLOOKUP($F127,숲pro명단!$A$2:$E$29,4)</f>
        <v>일반인</v>
      </c>
      <c r="I127" s="57" t="str">
        <f>VLOOKUP($F127,숲pro명단!$A$2:$E$29,5)</f>
        <v>일반인</v>
      </c>
      <c r="J127" s="85" t="str">
        <f>VLOOKUP($F127,숲pro명단!$A$2:$E$29,2)</f>
        <v>김재영</v>
      </c>
    </row>
    <row r="128" spans="1:10" s="76" customFormat="1" x14ac:dyDescent="0.15">
      <c r="A128" s="83">
        <v>18</v>
      </c>
      <c r="B128" s="57" t="str">
        <f>VLOOKUP($A128,숲pro명단!$A$2:$E$29,3)</f>
        <v>충청북도</v>
      </c>
      <c r="C128" s="57" t="str">
        <f>VLOOKUP($A128,숲pro명단!$A$2:$E$29,4)</f>
        <v>충주시 산림정책과</v>
      </c>
      <c r="D128" s="57" t="str">
        <f>VLOOKUP($A128,숲pro명단!$A$2:$E$29,5)</f>
        <v>녹지주사</v>
      </c>
      <c r="E128" s="85" t="str">
        <f>VLOOKUP($A128,숲pro명단!$A$2:$E$29,2)</f>
        <v>변준호</v>
      </c>
      <c r="F128" s="84">
        <v>93</v>
      </c>
      <c r="G128" s="57" t="str">
        <f>VLOOKUP($F128,숲pro명단!$A$2:$E$29,3)</f>
        <v>일반인</v>
      </c>
      <c r="H128" s="57" t="str">
        <f>VLOOKUP($F128,숲pro명단!$A$2:$E$29,4)</f>
        <v>일반인</v>
      </c>
      <c r="I128" s="57" t="str">
        <f>VLOOKUP($F128,숲pro명단!$A$2:$E$29,5)</f>
        <v>일반인</v>
      </c>
      <c r="J128" s="85" t="str">
        <f>VLOOKUP($F128,숲pro명단!$A$2:$E$29,2)</f>
        <v>김재영</v>
      </c>
    </row>
    <row r="129" spans="1:10" s="76" customFormat="1" x14ac:dyDescent="0.15">
      <c r="A129" s="83">
        <v>19</v>
      </c>
      <c r="B129" s="57" t="str">
        <f>VLOOKUP($A129,숲pro명단!$A$2:$E$29,3)</f>
        <v>충청남도</v>
      </c>
      <c r="C129" s="57" t="str">
        <f>VLOOKUP($A129,숲pro명단!$A$2:$E$29,4)</f>
        <v>문화체육관광국 관광진흥과</v>
      </c>
      <c r="D129" s="57" t="str">
        <f>VLOOKUP($A129,숲pro명단!$A$2:$E$29,5)</f>
        <v>지방행정사무관</v>
      </c>
      <c r="E129" s="85" t="str">
        <f>VLOOKUP($A129,숲pro명단!$A$2:$E$29,2)</f>
        <v>이연수</v>
      </c>
      <c r="F129" s="84">
        <v>94</v>
      </c>
      <c r="G129" s="57" t="str">
        <f>VLOOKUP($F129,숲pro명단!$A$2:$E$29,3)</f>
        <v>일반인</v>
      </c>
      <c r="H129" s="57" t="str">
        <f>VLOOKUP($F129,숲pro명단!$A$2:$E$29,4)</f>
        <v>일반인</v>
      </c>
      <c r="I129" s="57" t="str">
        <f>VLOOKUP($F129,숲pro명단!$A$2:$E$29,5)</f>
        <v>일반인</v>
      </c>
      <c r="J129" s="85" t="str">
        <f>VLOOKUP($F129,숲pro명단!$A$2:$E$29,2)</f>
        <v>김재영</v>
      </c>
    </row>
    <row r="130" spans="1:10" s="76" customFormat="1" x14ac:dyDescent="0.15">
      <c r="A130" s="83">
        <v>20</v>
      </c>
      <c r="B130" s="57" t="str">
        <f>VLOOKUP($A130,숲pro명단!$A$2:$E$29,3)</f>
        <v>충청남도</v>
      </c>
      <c r="C130" s="57" t="str">
        <f>VLOOKUP($A130,숲pro명단!$A$2:$E$29,4)</f>
        <v>서산시 농식품유통과</v>
      </c>
      <c r="D130" s="57" t="str">
        <f>VLOOKUP($A130,숲pro명단!$A$2:$E$29,5)</f>
        <v>지방농업주사</v>
      </c>
      <c r="E130" s="85" t="str">
        <f>VLOOKUP($A130,숲pro명단!$A$2:$E$29,2)</f>
        <v>최철우</v>
      </c>
      <c r="F130" s="84">
        <v>95</v>
      </c>
      <c r="G130" s="57" t="str">
        <f>VLOOKUP($F130,숲pro명단!$A$2:$E$29,3)</f>
        <v>일반인</v>
      </c>
      <c r="H130" s="57" t="str">
        <f>VLOOKUP($F130,숲pro명단!$A$2:$E$29,4)</f>
        <v>일반인</v>
      </c>
      <c r="I130" s="57" t="str">
        <f>VLOOKUP($F130,숲pro명단!$A$2:$E$29,5)</f>
        <v>일반인</v>
      </c>
      <c r="J130" s="85" t="str">
        <f>VLOOKUP($F130,숲pro명단!$A$2:$E$29,2)</f>
        <v>김재영</v>
      </c>
    </row>
    <row r="131" spans="1:10" s="76" customFormat="1" x14ac:dyDescent="0.15">
      <c r="A131" s="83">
        <v>21</v>
      </c>
      <c r="B131" s="57" t="str">
        <f>VLOOKUP($A131,숲pro명단!$A$2:$E$29,3)</f>
        <v>충청남도</v>
      </c>
      <c r="C131" s="57" t="str">
        <f>VLOOKUP($A131,숲pro명단!$A$2:$E$29,4)</f>
        <v>산림자원연구소 태안사무소</v>
      </c>
      <c r="D131" s="57" t="str">
        <f>VLOOKUP($A131,숲pro명단!$A$2:$E$29,5)</f>
        <v>지방행정주사</v>
      </c>
      <c r="E131" s="85" t="str">
        <f>VLOOKUP($A131,숲pro명단!$A$2:$E$29,2)</f>
        <v>최현국</v>
      </c>
      <c r="F131" s="84">
        <v>96</v>
      </c>
      <c r="G131" s="57" t="str">
        <f>VLOOKUP($F131,숲pro명단!$A$2:$E$29,3)</f>
        <v>일반인</v>
      </c>
      <c r="H131" s="57" t="str">
        <f>VLOOKUP($F131,숲pro명단!$A$2:$E$29,4)</f>
        <v>일반인</v>
      </c>
      <c r="I131" s="57" t="str">
        <f>VLOOKUP($F131,숲pro명단!$A$2:$E$29,5)</f>
        <v>일반인</v>
      </c>
      <c r="J131" s="85" t="str">
        <f>VLOOKUP($F131,숲pro명단!$A$2:$E$29,2)</f>
        <v>김재영</v>
      </c>
    </row>
    <row r="132" spans="1:10" s="76" customFormat="1" x14ac:dyDescent="0.15">
      <c r="A132" s="83">
        <v>22</v>
      </c>
      <c r="B132" s="57" t="str">
        <f>VLOOKUP($A132,숲pro명단!$A$2:$E$29,3)</f>
        <v>충청남도</v>
      </c>
      <c r="C132" s="57" t="str">
        <f>VLOOKUP($A132,숲pro명단!$A$2:$E$29,4)</f>
        <v>서산시 팔봉면</v>
      </c>
      <c r="D132" s="57" t="str">
        <f>VLOOKUP($A132,숲pro명단!$A$2:$E$29,5)</f>
        <v>지방행정사무관</v>
      </c>
      <c r="E132" s="85" t="str">
        <f>VLOOKUP($A132,숲pro명단!$A$2:$E$29,2)</f>
        <v>이수영</v>
      </c>
      <c r="F132" s="84">
        <v>97</v>
      </c>
      <c r="G132" s="57" t="str">
        <f>VLOOKUP($F132,숲pro명단!$A$2:$E$29,3)</f>
        <v>일반인</v>
      </c>
      <c r="H132" s="57" t="str">
        <f>VLOOKUP($F132,숲pro명단!$A$2:$E$29,4)</f>
        <v>일반인</v>
      </c>
      <c r="I132" s="57" t="str">
        <f>VLOOKUP($F132,숲pro명단!$A$2:$E$29,5)</f>
        <v>일반인</v>
      </c>
      <c r="J132" s="85" t="str">
        <f>VLOOKUP($F132,숲pro명단!$A$2:$E$29,2)</f>
        <v>김재영</v>
      </c>
    </row>
    <row r="133" spans="1:10" s="76" customFormat="1" x14ac:dyDescent="0.15">
      <c r="A133" s="83">
        <v>23</v>
      </c>
      <c r="B133" s="57" t="str">
        <f>VLOOKUP($A133,숲pro명단!$A$2:$E$29,3)</f>
        <v>경상북도</v>
      </c>
      <c r="C133" s="57" t="str">
        <f>VLOOKUP($A133,숲pro명단!$A$2:$E$29,4)</f>
        <v>군위군 산림축산과</v>
      </c>
      <c r="D133" s="57" t="str">
        <f>VLOOKUP($A133,숲pro명단!$A$2:$E$29,5)</f>
        <v>지방녹지사무관</v>
      </c>
      <c r="E133" s="85" t="str">
        <f>VLOOKUP($A133,숲pro명단!$A$2:$E$29,2)</f>
        <v>이승우</v>
      </c>
      <c r="F133" s="84">
        <v>98</v>
      </c>
      <c r="G133" s="57" t="str">
        <f>VLOOKUP($F133,숲pro명단!$A$2:$E$29,3)</f>
        <v>일반인</v>
      </c>
      <c r="H133" s="57" t="str">
        <f>VLOOKUP($F133,숲pro명단!$A$2:$E$29,4)</f>
        <v>일반인</v>
      </c>
      <c r="I133" s="57" t="str">
        <f>VLOOKUP($F133,숲pro명단!$A$2:$E$29,5)</f>
        <v>일반인</v>
      </c>
      <c r="J133" s="85" t="str">
        <f>VLOOKUP($F133,숲pro명단!$A$2:$E$29,2)</f>
        <v>김재영</v>
      </c>
    </row>
    <row r="134" spans="1:10" s="76" customFormat="1" x14ac:dyDescent="0.15">
      <c r="A134" s="83">
        <v>24</v>
      </c>
      <c r="B134" s="57" t="str">
        <f>VLOOKUP($A134,숲pro명단!$A$2:$E$29,3)</f>
        <v>제주특별자치도</v>
      </c>
      <c r="C134" s="57" t="str">
        <f>VLOOKUP($A134,숲pro명단!$A$2:$E$29,4)</f>
        <v>한라산국립공원관리소</v>
      </c>
      <c r="D134" s="57" t="str">
        <f>VLOOKUP($A134,숲pro명단!$A$2:$E$29,5)</f>
        <v>녹지주사</v>
      </c>
      <c r="E134" s="85" t="str">
        <f>VLOOKUP($A134,숲pro명단!$A$2:$E$29,2)</f>
        <v>정동우</v>
      </c>
      <c r="F134" s="84">
        <v>99</v>
      </c>
      <c r="G134" s="57" t="str">
        <f>VLOOKUP($F134,숲pro명단!$A$2:$E$29,3)</f>
        <v>일반인</v>
      </c>
      <c r="H134" s="57" t="str">
        <f>VLOOKUP($F134,숲pro명단!$A$2:$E$29,4)</f>
        <v>일반인</v>
      </c>
      <c r="I134" s="57" t="str">
        <f>VLOOKUP($F134,숲pro명단!$A$2:$E$29,5)</f>
        <v>일반인</v>
      </c>
      <c r="J134" s="85" t="str">
        <f>VLOOKUP($F134,숲pro명단!$A$2:$E$29,2)</f>
        <v>김재영</v>
      </c>
    </row>
    <row r="135" spans="1:10" s="76" customFormat="1" x14ac:dyDescent="0.15">
      <c r="A135" s="83">
        <v>25</v>
      </c>
      <c r="B135" s="57" t="str">
        <f>VLOOKUP($A135,숲pro명단!$A$2:$E$29,3)</f>
        <v>일반인</v>
      </c>
      <c r="C135" s="57" t="str">
        <f>VLOOKUP($A135,숲pro명단!$A$2:$E$29,4)</f>
        <v>일반인</v>
      </c>
      <c r="D135" s="57" t="str">
        <f>VLOOKUP($A135,숲pro명단!$A$2:$E$29,5)</f>
        <v>일반인</v>
      </c>
      <c r="E135" s="85" t="str">
        <f>VLOOKUP($A135,숲pro명단!$A$2:$E$29,2)</f>
        <v>이광현</v>
      </c>
      <c r="F135" s="84">
        <v>100</v>
      </c>
      <c r="G135" s="57" t="str">
        <f>VLOOKUP($F135,숲pro명단!$A$2:$E$29,3)</f>
        <v>일반인</v>
      </c>
      <c r="H135" s="57" t="str">
        <f>VLOOKUP($F135,숲pro명단!$A$2:$E$29,4)</f>
        <v>일반인</v>
      </c>
      <c r="I135" s="57" t="str">
        <f>VLOOKUP($F135,숲pro명단!$A$2:$E$29,5)</f>
        <v>일반인</v>
      </c>
      <c r="J135" s="85" t="str">
        <f>VLOOKUP($F135,숲pro명단!$A$2:$E$29,2)</f>
        <v>김재영</v>
      </c>
    </row>
    <row r="136" spans="1:10" s="76" customFormat="1" x14ac:dyDescent="0.15">
      <c r="A136" s="83">
        <v>26</v>
      </c>
      <c r="B136" s="57" t="str">
        <f>VLOOKUP($A136,숲pro명단!$A$2:$E$29,3)</f>
        <v>일반인</v>
      </c>
      <c r="C136" s="57" t="str">
        <f>VLOOKUP($A136,숲pro명단!$A$2:$E$29,4)</f>
        <v>일반인</v>
      </c>
      <c r="D136" s="57" t="str">
        <f>VLOOKUP($A136,숲pro명단!$A$2:$E$29,5)</f>
        <v>일반인</v>
      </c>
      <c r="E136" s="85" t="str">
        <f>VLOOKUP($A136,숲pro명단!$A$2:$E$29,2)</f>
        <v>한상훈</v>
      </c>
      <c r="F136" s="84">
        <v>101</v>
      </c>
      <c r="G136" s="57" t="str">
        <f>VLOOKUP($F136,숲pro명단!$A$2:$E$29,3)</f>
        <v>일반인</v>
      </c>
      <c r="H136" s="57" t="str">
        <f>VLOOKUP($F136,숲pro명단!$A$2:$E$29,4)</f>
        <v>일반인</v>
      </c>
      <c r="I136" s="57" t="str">
        <f>VLOOKUP($F136,숲pro명단!$A$2:$E$29,5)</f>
        <v>일반인</v>
      </c>
      <c r="J136" s="85" t="str">
        <f>VLOOKUP($F136,숲pro명단!$A$2:$E$29,2)</f>
        <v>김재영</v>
      </c>
    </row>
    <row r="137" spans="1:10" s="76" customFormat="1" x14ac:dyDescent="0.15">
      <c r="A137" s="83">
        <v>27</v>
      </c>
      <c r="B137" s="57" t="str">
        <f>VLOOKUP($A137,숲pro명단!$A$2:$E$29,3)</f>
        <v>일반인</v>
      </c>
      <c r="C137" s="57" t="str">
        <f>VLOOKUP($A137,숲pro명단!$A$2:$E$29,4)</f>
        <v>일반인</v>
      </c>
      <c r="D137" s="57" t="str">
        <f>VLOOKUP($A137,숲pro명단!$A$2:$E$29,5)</f>
        <v>일반인</v>
      </c>
      <c r="E137" s="85" t="str">
        <f>VLOOKUP($A137,숲pro명단!$A$2:$E$29,2)</f>
        <v>이상종</v>
      </c>
      <c r="F137" s="84">
        <v>102</v>
      </c>
      <c r="G137" s="57" t="str">
        <f>VLOOKUP($F137,숲pro명단!$A$2:$E$29,3)</f>
        <v>일반인</v>
      </c>
      <c r="H137" s="57" t="str">
        <f>VLOOKUP($F137,숲pro명단!$A$2:$E$29,4)</f>
        <v>일반인</v>
      </c>
      <c r="I137" s="57" t="str">
        <f>VLOOKUP($F137,숲pro명단!$A$2:$E$29,5)</f>
        <v>일반인</v>
      </c>
      <c r="J137" s="85" t="str">
        <f>VLOOKUP($F137,숲pro명단!$A$2:$E$29,2)</f>
        <v>김재영</v>
      </c>
    </row>
    <row r="138" spans="1:10" s="76" customFormat="1" x14ac:dyDescent="0.15">
      <c r="A138" s="83">
        <v>28</v>
      </c>
      <c r="B138" s="57" t="str">
        <f>VLOOKUP($A138,숲pro명단!$A$2:$E$29,3)</f>
        <v>일반인</v>
      </c>
      <c r="C138" s="57" t="str">
        <f>VLOOKUP($A138,숲pro명단!$A$2:$E$29,4)</f>
        <v>일반인</v>
      </c>
      <c r="D138" s="57" t="str">
        <f>VLOOKUP($A138,숲pro명단!$A$2:$E$29,5)</f>
        <v>일반인</v>
      </c>
      <c r="E138" s="85" t="str">
        <f>VLOOKUP($A138,숲pro명단!$A$2:$E$29,2)</f>
        <v>김재영</v>
      </c>
      <c r="F138" s="84">
        <v>103</v>
      </c>
      <c r="G138" s="57" t="str">
        <f>VLOOKUP($F138,숲pro명단!$A$2:$E$29,3)</f>
        <v>일반인</v>
      </c>
      <c r="H138" s="57" t="str">
        <f>VLOOKUP($F138,숲pro명단!$A$2:$E$29,4)</f>
        <v>일반인</v>
      </c>
      <c r="I138" s="57" t="str">
        <f>VLOOKUP($F138,숲pro명단!$A$2:$E$29,5)</f>
        <v>일반인</v>
      </c>
      <c r="J138" s="85" t="str">
        <f>VLOOKUP($F138,숲pro명단!$A$2:$E$29,2)</f>
        <v>김재영</v>
      </c>
    </row>
    <row r="139" spans="1:10" s="76" customFormat="1" x14ac:dyDescent="0.15">
      <c r="A139" s="83">
        <v>29</v>
      </c>
      <c r="B139" s="57" t="str">
        <f>VLOOKUP($A139,숲pro명단!$A$2:$E$29,3)</f>
        <v>일반인</v>
      </c>
      <c r="C139" s="57" t="str">
        <f>VLOOKUP($A139,숲pro명단!$A$2:$E$29,4)</f>
        <v>일반인</v>
      </c>
      <c r="D139" s="57" t="str">
        <f>VLOOKUP($A139,숲pro명단!$A$2:$E$29,5)</f>
        <v>일반인</v>
      </c>
      <c r="E139" s="85" t="str">
        <f>VLOOKUP($A139,숲pro명단!$A$2:$E$29,2)</f>
        <v>김재영</v>
      </c>
      <c r="F139" s="84">
        <v>104</v>
      </c>
      <c r="G139" s="57" t="str">
        <f>VLOOKUP($F139,숲pro명단!$A$2:$E$29,3)</f>
        <v>일반인</v>
      </c>
      <c r="H139" s="57" t="str">
        <f>VLOOKUP($F139,숲pro명단!$A$2:$E$29,4)</f>
        <v>일반인</v>
      </c>
      <c r="I139" s="57" t="str">
        <f>VLOOKUP($F139,숲pro명단!$A$2:$E$29,5)</f>
        <v>일반인</v>
      </c>
      <c r="J139" s="85" t="str">
        <f>VLOOKUP($F139,숲pro명단!$A$2:$E$29,2)</f>
        <v>김재영</v>
      </c>
    </row>
    <row r="140" spans="1:10" s="76" customFormat="1" x14ac:dyDescent="0.15">
      <c r="A140" s="83">
        <v>30</v>
      </c>
      <c r="B140" s="57" t="str">
        <f>VLOOKUP($A140,숲pro명단!$A$2:$E$29,3)</f>
        <v>일반인</v>
      </c>
      <c r="C140" s="57" t="str">
        <f>VLOOKUP($A140,숲pro명단!$A$2:$E$29,4)</f>
        <v>일반인</v>
      </c>
      <c r="D140" s="57" t="str">
        <f>VLOOKUP($A140,숲pro명단!$A$2:$E$29,5)</f>
        <v>일반인</v>
      </c>
      <c r="E140" s="85" t="str">
        <f>VLOOKUP($A140,숲pro명단!$A$2:$E$29,2)</f>
        <v>김재영</v>
      </c>
      <c r="F140" s="84">
        <v>105</v>
      </c>
      <c r="G140" s="57" t="str">
        <f>VLOOKUP($F140,숲pro명단!$A$2:$E$29,3)</f>
        <v>일반인</v>
      </c>
      <c r="H140" s="57" t="str">
        <f>VLOOKUP($F140,숲pro명단!$A$2:$E$29,4)</f>
        <v>일반인</v>
      </c>
      <c r="I140" s="57" t="str">
        <f>VLOOKUP($F140,숲pro명단!$A$2:$E$29,5)</f>
        <v>일반인</v>
      </c>
      <c r="J140" s="85" t="str">
        <f>VLOOKUP($F140,숲pro명단!$A$2:$E$29,2)</f>
        <v>김재영</v>
      </c>
    </row>
    <row r="141" spans="1:10" s="76" customFormat="1" x14ac:dyDescent="0.15">
      <c r="A141" s="83">
        <v>31</v>
      </c>
      <c r="B141" s="57" t="str">
        <f>VLOOKUP($A141,숲pro명단!$A$2:$E$29,3)</f>
        <v>일반인</v>
      </c>
      <c r="C141" s="57" t="str">
        <f>VLOOKUP($A141,숲pro명단!$A$2:$E$29,4)</f>
        <v>일반인</v>
      </c>
      <c r="D141" s="57" t="str">
        <f>VLOOKUP($A141,숲pro명단!$A$2:$E$29,5)</f>
        <v>일반인</v>
      </c>
      <c r="E141" s="85" t="str">
        <f>VLOOKUP($A141,숲pro명단!$A$2:$E$29,2)</f>
        <v>김재영</v>
      </c>
      <c r="F141" s="84">
        <v>106</v>
      </c>
      <c r="G141" s="57" t="str">
        <f>VLOOKUP($F141,숲pro명단!$A$2:$E$29,3)</f>
        <v>일반인</v>
      </c>
      <c r="H141" s="57" t="str">
        <f>VLOOKUP($F141,숲pro명단!$A$2:$E$29,4)</f>
        <v>일반인</v>
      </c>
      <c r="I141" s="57" t="str">
        <f>VLOOKUP($F141,숲pro명단!$A$2:$E$29,5)</f>
        <v>일반인</v>
      </c>
      <c r="J141" s="85" t="str">
        <f>VLOOKUP($F141,숲pro명단!$A$2:$E$29,2)</f>
        <v>김재영</v>
      </c>
    </row>
    <row r="142" spans="1:10" s="76" customFormat="1" x14ac:dyDescent="0.15">
      <c r="A142" s="83">
        <v>32</v>
      </c>
      <c r="B142" s="57" t="str">
        <f>VLOOKUP($A142,숲pro명단!$A$2:$E$29,3)</f>
        <v>일반인</v>
      </c>
      <c r="C142" s="57" t="str">
        <f>VLOOKUP($A142,숲pro명단!$A$2:$E$29,4)</f>
        <v>일반인</v>
      </c>
      <c r="D142" s="57" t="str">
        <f>VLOOKUP($A142,숲pro명단!$A$2:$E$29,5)</f>
        <v>일반인</v>
      </c>
      <c r="E142" s="85" t="str">
        <f>VLOOKUP($A142,숲pro명단!$A$2:$E$29,2)</f>
        <v>김재영</v>
      </c>
      <c r="F142" s="84">
        <v>107</v>
      </c>
      <c r="G142" s="57" t="str">
        <f>VLOOKUP($F142,숲pro명단!$A$2:$E$29,3)</f>
        <v>일반인</v>
      </c>
      <c r="H142" s="57" t="str">
        <f>VLOOKUP($F142,숲pro명단!$A$2:$E$29,4)</f>
        <v>일반인</v>
      </c>
      <c r="I142" s="57" t="str">
        <f>VLOOKUP($F142,숲pro명단!$A$2:$E$29,5)</f>
        <v>일반인</v>
      </c>
      <c r="J142" s="85" t="str">
        <f>VLOOKUP($F142,숲pro명단!$A$2:$E$29,2)</f>
        <v>김재영</v>
      </c>
    </row>
    <row r="143" spans="1:10" s="76" customFormat="1" x14ac:dyDescent="0.15">
      <c r="A143" s="83">
        <v>33</v>
      </c>
      <c r="B143" s="57" t="str">
        <f>VLOOKUP($A143,숲pro명단!$A$2:$E$29,3)</f>
        <v>일반인</v>
      </c>
      <c r="C143" s="57" t="str">
        <f>VLOOKUP($A143,숲pro명단!$A$2:$E$29,4)</f>
        <v>일반인</v>
      </c>
      <c r="D143" s="57" t="str">
        <f>VLOOKUP($A143,숲pro명단!$A$2:$E$29,5)</f>
        <v>일반인</v>
      </c>
      <c r="E143" s="85" t="str">
        <f>VLOOKUP($A143,숲pro명단!$A$2:$E$29,2)</f>
        <v>김재영</v>
      </c>
      <c r="F143" s="84">
        <v>108</v>
      </c>
      <c r="G143" s="57" t="str">
        <f>VLOOKUP($F143,숲pro명단!$A$2:$E$29,3)</f>
        <v>일반인</v>
      </c>
      <c r="H143" s="57" t="str">
        <f>VLOOKUP($F143,숲pro명단!$A$2:$E$29,4)</f>
        <v>일반인</v>
      </c>
      <c r="I143" s="57" t="str">
        <f>VLOOKUP($F143,숲pro명단!$A$2:$E$29,5)</f>
        <v>일반인</v>
      </c>
      <c r="J143" s="85" t="str">
        <f>VLOOKUP($F143,숲pro명단!$A$2:$E$29,2)</f>
        <v>김재영</v>
      </c>
    </row>
    <row r="144" spans="1:10" s="76" customFormat="1" x14ac:dyDescent="0.15">
      <c r="A144" s="83">
        <v>34</v>
      </c>
      <c r="B144" s="57" t="str">
        <f>VLOOKUP($A144,숲pro명단!$A$2:$E$29,3)</f>
        <v>일반인</v>
      </c>
      <c r="C144" s="57" t="str">
        <f>VLOOKUP($A144,숲pro명단!$A$2:$E$29,4)</f>
        <v>일반인</v>
      </c>
      <c r="D144" s="57" t="str">
        <f>VLOOKUP($A144,숲pro명단!$A$2:$E$29,5)</f>
        <v>일반인</v>
      </c>
      <c r="E144" s="85" t="str">
        <f>VLOOKUP($A144,숲pro명단!$A$2:$E$29,2)</f>
        <v>김재영</v>
      </c>
      <c r="F144" s="84">
        <v>109</v>
      </c>
      <c r="G144" s="57" t="str">
        <f>VLOOKUP($F144,숲pro명단!$A$2:$E$29,3)</f>
        <v>일반인</v>
      </c>
      <c r="H144" s="57" t="str">
        <f>VLOOKUP($F144,숲pro명단!$A$2:$E$29,4)</f>
        <v>일반인</v>
      </c>
      <c r="I144" s="57" t="str">
        <f>VLOOKUP($F144,숲pro명단!$A$2:$E$29,5)</f>
        <v>일반인</v>
      </c>
      <c r="J144" s="85" t="str">
        <f>VLOOKUP($F144,숲pro명단!$A$2:$E$29,2)</f>
        <v>김재영</v>
      </c>
    </row>
    <row r="145" spans="1:10" s="76" customFormat="1" x14ac:dyDescent="0.15">
      <c r="A145" s="83">
        <v>35</v>
      </c>
      <c r="B145" s="57" t="str">
        <f>VLOOKUP($A145,숲pro명단!$A$2:$E$29,3)</f>
        <v>일반인</v>
      </c>
      <c r="C145" s="57" t="str">
        <f>VLOOKUP($A145,숲pro명단!$A$2:$E$29,4)</f>
        <v>일반인</v>
      </c>
      <c r="D145" s="57" t="str">
        <f>VLOOKUP($A145,숲pro명단!$A$2:$E$29,5)</f>
        <v>일반인</v>
      </c>
      <c r="E145" s="85" t="str">
        <f>VLOOKUP($A145,숲pro명단!$A$2:$E$29,2)</f>
        <v>김재영</v>
      </c>
      <c r="F145" s="84">
        <v>110</v>
      </c>
      <c r="G145" s="57" t="str">
        <f>VLOOKUP($F145,숲pro명단!$A$2:$E$29,3)</f>
        <v>일반인</v>
      </c>
      <c r="H145" s="57" t="str">
        <f>VLOOKUP($F145,숲pro명단!$A$2:$E$29,4)</f>
        <v>일반인</v>
      </c>
      <c r="I145" s="57" t="str">
        <f>VLOOKUP($F145,숲pro명단!$A$2:$E$29,5)</f>
        <v>일반인</v>
      </c>
      <c r="J145" s="85" t="str">
        <f>VLOOKUP($F145,숲pro명단!$A$2:$E$29,2)</f>
        <v>김재영</v>
      </c>
    </row>
    <row r="146" spans="1:10" s="76" customFormat="1" x14ac:dyDescent="0.15">
      <c r="A146" s="83">
        <v>36</v>
      </c>
      <c r="B146" s="57" t="str">
        <f>VLOOKUP($A146,숲pro명단!$A$2:$E$29,3)</f>
        <v>일반인</v>
      </c>
      <c r="C146" s="57" t="str">
        <f>VLOOKUP($A146,숲pro명단!$A$2:$E$29,4)</f>
        <v>일반인</v>
      </c>
      <c r="D146" s="57" t="str">
        <f>VLOOKUP($A146,숲pro명단!$A$2:$E$29,5)</f>
        <v>일반인</v>
      </c>
      <c r="E146" s="85" t="str">
        <f>VLOOKUP($A146,숲pro명단!$A$2:$E$29,2)</f>
        <v>김재영</v>
      </c>
      <c r="F146" s="84">
        <v>111</v>
      </c>
      <c r="G146" s="57" t="str">
        <f>VLOOKUP($F146,숲pro명단!$A$2:$E$29,3)</f>
        <v>일반인</v>
      </c>
      <c r="H146" s="57" t="str">
        <f>VLOOKUP($F146,숲pro명단!$A$2:$E$29,4)</f>
        <v>일반인</v>
      </c>
      <c r="I146" s="57" t="str">
        <f>VLOOKUP($F146,숲pro명단!$A$2:$E$29,5)</f>
        <v>일반인</v>
      </c>
      <c r="J146" s="85" t="str">
        <f>VLOOKUP($F146,숲pro명단!$A$2:$E$29,2)</f>
        <v>김재영</v>
      </c>
    </row>
    <row r="147" spans="1:10" s="76" customFormat="1" x14ac:dyDescent="0.15">
      <c r="A147" s="83">
        <v>37</v>
      </c>
      <c r="B147" s="57" t="str">
        <f>VLOOKUP($A147,숲pro명단!$A$2:$E$29,3)</f>
        <v>일반인</v>
      </c>
      <c r="C147" s="57" t="str">
        <f>VLOOKUP($A147,숲pro명단!$A$2:$E$29,4)</f>
        <v>일반인</v>
      </c>
      <c r="D147" s="57" t="str">
        <f>VLOOKUP($A147,숲pro명단!$A$2:$E$29,5)</f>
        <v>일반인</v>
      </c>
      <c r="E147" s="85" t="str">
        <f>VLOOKUP($A147,숲pro명단!$A$2:$E$29,2)</f>
        <v>김재영</v>
      </c>
      <c r="F147" s="84">
        <v>112</v>
      </c>
      <c r="G147" s="57" t="str">
        <f>VLOOKUP($F147,숲pro명단!$A$2:$E$29,3)</f>
        <v>일반인</v>
      </c>
      <c r="H147" s="57" t="str">
        <f>VLOOKUP($F147,숲pro명단!$A$2:$E$29,4)</f>
        <v>일반인</v>
      </c>
      <c r="I147" s="57" t="str">
        <f>VLOOKUP($F147,숲pro명단!$A$2:$E$29,5)</f>
        <v>일반인</v>
      </c>
      <c r="J147" s="85" t="str">
        <f>VLOOKUP($F147,숲pro명단!$A$2:$E$29,2)</f>
        <v>김재영</v>
      </c>
    </row>
    <row r="148" spans="1:10" s="76" customFormat="1" x14ac:dyDescent="0.15">
      <c r="A148" s="83">
        <v>38</v>
      </c>
      <c r="B148" s="57" t="str">
        <f>VLOOKUP($A148,숲pro명단!$A$2:$E$29,3)</f>
        <v>일반인</v>
      </c>
      <c r="C148" s="57" t="str">
        <f>VLOOKUP($A148,숲pro명단!$A$2:$E$29,4)</f>
        <v>일반인</v>
      </c>
      <c r="D148" s="57" t="str">
        <f>VLOOKUP($A148,숲pro명단!$A$2:$E$29,5)</f>
        <v>일반인</v>
      </c>
      <c r="E148" s="85" t="str">
        <f>VLOOKUP($A148,숲pro명단!$A$2:$E$29,2)</f>
        <v>김재영</v>
      </c>
      <c r="F148" s="84">
        <v>113</v>
      </c>
      <c r="G148" s="57" t="str">
        <f>VLOOKUP($F148,숲pro명단!$A$2:$E$29,3)</f>
        <v>일반인</v>
      </c>
      <c r="H148" s="57" t="str">
        <f>VLOOKUP($F148,숲pro명단!$A$2:$E$29,4)</f>
        <v>일반인</v>
      </c>
      <c r="I148" s="57" t="str">
        <f>VLOOKUP($F148,숲pro명단!$A$2:$E$29,5)</f>
        <v>일반인</v>
      </c>
      <c r="J148" s="85" t="str">
        <f>VLOOKUP($F148,숲pro명단!$A$2:$E$29,2)</f>
        <v>김재영</v>
      </c>
    </row>
    <row r="149" spans="1:10" s="76" customFormat="1" x14ac:dyDescent="0.15">
      <c r="A149" s="83">
        <v>39</v>
      </c>
      <c r="B149" s="57" t="str">
        <f>VLOOKUP($A149,숲pro명단!$A$2:$E$29,3)</f>
        <v>일반인</v>
      </c>
      <c r="C149" s="57" t="str">
        <f>VLOOKUP($A149,숲pro명단!$A$2:$E$29,4)</f>
        <v>일반인</v>
      </c>
      <c r="D149" s="57" t="str">
        <f>VLOOKUP($A149,숲pro명단!$A$2:$E$29,5)</f>
        <v>일반인</v>
      </c>
      <c r="E149" s="85" t="str">
        <f>VLOOKUP($A149,숲pro명단!$A$2:$E$29,2)</f>
        <v>김재영</v>
      </c>
      <c r="F149" s="84">
        <v>114</v>
      </c>
      <c r="G149" s="57" t="str">
        <f>VLOOKUP($F149,숲pro명단!$A$2:$E$29,3)</f>
        <v>일반인</v>
      </c>
      <c r="H149" s="57" t="str">
        <f>VLOOKUP($F149,숲pro명단!$A$2:$E$29,4)</f>
        <v>일반인</v>
      </c>
      <c r="I149" s="57" t="str">
        <f>VLOOKUP($F149,숲pro명단!$A$2:$E$29,5)</f>
        <v>일반인</v>
      </c>
      <c r="J149" s="85" t="str">
        <f>VLOOKUP($F149,숲pro명단!$A$2:$E$29,2)</f>
        <v>김재영</v>
      </c>
    </row>
    <row r="150" spans="1:10" s="76" customFormat="1" x14ac:dyDescent="0.15">
      <c r="A150" s="83">
        <v>40</v>
      </c>
      <c r="B150" s="57" t="str">
        <f>VLOOKUP($A150,숲pro명단!$A$2:$E$29,3)</f>
        <v>일반인</v>
      </c>
      <c r="C150" s="57" t="str">
        <f>VLOOKUP($A150,숲pro명단!$A$2:$E$29,4)</f>
        <v>일반인</v>
      </c>
      <c r="D150" s="57" t="str">
        <f>VLOOKUP($A150,숲pro명단!$A$2:$E$29,5)</f>
        <v>일반인</v>
      </c>
      <c r="E150" s="85" t="str">
        <f>VLOOKUP($A150,숲pro명단!$A$2:$E$29,2)</f>
        <v>김재영</v>
      </c>
      <c r="F150" s="84">
        <v>115</v>
      </c>
      <c r="G150" s="57" t="str">
        <f>VLOOKUP($F150,숲pro명단!$A$2:$E$29,3)</f>
        <v>일반인</v>
      </c>
      <c r="H150" s="57" t="str">
        <f>VLOOKUP($F150,숲pro명단!$A$2:$E$29,4)</f>
        <v>일반인</v>
      </c>
      <c r="I150" s="57" t="str">
        <f>VLOOKUP($F150,숲pro명단!$A$2:$E$29,5)</f>
        <v>일반인</v>
      </c>
      <c r="J150" s="85" t="str">
        <f>VLOOKUP($F150,숲pro명단!$A$2:$E$29,2)</f>
        <v>김재영</v>
      </c>
    </row>
    <row r="151" spans="1:10" s="76" customFormat="1" x14ac:dyDescent="0.15">
      <c r="A151" s="83">
        <v>41</v>
      </c>
      <c r="B151" s="57" t="str">
        <f>VLOOKUP($A151,숲pro명단!$A$2:$E$29,3)</f>
        <v>일반인</v>
      </c>
      <c r="C151" s="57" t="str">
        <f>VLOOKUP($A151,숲pro명단!$A$2:$E$29,4)</f>
        <v>일반인</v>
      </c>
      <c r="D151" s="57" t="str">
        <f>VLOOKUP($A151,숲pro명단!$A$2:$E$29,5)</f>
        <v>일반인</v>
      </c>
      <c r="E151" s="85" t="str">
        <f>VLOOKUP($A151,숲pro명단!$A$2:$E$29,2)</f>
        <v>김재영</v>
      </c>
      <c r="F151" s="84">
        <v>116</v>
      </c>
      <c r="G151" s="57" t="str">
        <f>VLOOKUP($F151,숲pro명단!$A$2:$E$29,3)</f>
        <v>일반인</v>
      </c>
      <c r="H151" s="57" t="str">
        <f>VLOOKUP($F151,숲pro명단!$A$2:$E$29,4)</f>
        <v>일반인</v>
      </c>
      <c r="I151" s="57" t="str">
        <f>VLOOKUP($F151,숲pro명단!$A$2:$E$29,5)</f>
        <v>일반인</v>
      </c>
      <c r="J151" s="85" t="str">
        <f>VLOOKUP($F151,숲pro명단!$A$2:$E$29,2)</f>
        <v>김재영</v>
      </c>
    </row>
    <row r="152" spans="1:10" s="76" customFormat="1" x14ac:dyDescent="0.15">
      <c r="A152" s="83">
        <v>42</v>
      </c>
      <c r="B152" s="57" t="str">
        <f>VLOOKUP($A152,숲pro명단!$A$2:$E$29,3)</f>
        <v>일반인</v>
      </c>
      <c r="C152" s="57" t="str">
        <f>VLOOKUP($A152,숲pro명단!$A$2:$E$29,4)</f>
        <v>일반인</v>
      </c>
      <c r="D152" s="57" t="str">
        <f>VLOOKUP($A152,숲pro명단!$A$2:$E$29,5)</f>
        <v>일반인</v>
      </c>
      <c r="E152" s="85" t="str">
        <f>VLOOKUP($A152,숲pro명단!$A$2:$E$29,2)</f>
        <v>김재영</v>
      </c>
      <c r="F152" s="84">
        <v>117</v>
      </c>
      <c r="G152" s="57" t="str">
        <f>VLOOKUP($F152,숲pro명단!$A$2:$E$29,3)</f>
        <v>일반인</v>
      </c>
      <c r="H152" s="57" t="str">
        <f>VLOOKUP($F152,숲pro명단!$A$2:$E$29,4)</f>
        <v>일반인</v>
      </c>
      <c r="I152" s="57" t="str">
        <f>VLOOKUP($F152,숲pro명단!$A$2:$E$29,5)</f>
        <v>일반인</v>
      </c>
      <c r="J152" s="85" t="str">
        <f>VLOOKUP($F152,숲pro명단!$A$2:$E$29,2)</f>
        <v>김재영</v>
      </c>
    </row>
    <row r="153" spans="1:10" s="76" customFormat="1" x14ac:dyDescent="0.15">
      <c r="A153" s="83">
        <v>43</v>
      </c>
      <c r="B153" s="57" t="str">
        <f>VLOOKUP($A153,숲pro명단!$A$2:$E$29,3)</f>
        <v>일반인</v>
      </c>
      <c r="C153" s="57" t="str">
        <f>VLOOKUP($A153,숲pro명단!$A$2:$E$29,4)</f>
        <v>일반인</v>
      </c>
      <c r="D153" s="57" t="str">
        <f>VLOOKUP($A153,숲pro명단!$A$2:$E$29,5)</f>
        <v>일반인</v>
      </c>
      <c r="E153" s="85" t="str">
        <f>VLOOKUP($A153,숲pro명단!$A$2:$E$29,2)</f>
        <v>김재영</v>
      </c>
      <c r="F153" s="84">
        <v>118</v>
      </c>
      <c r="G153" s="57" t="str">
        <f>VLOOKUP($F153,숲pro명단!$A$2:$E$29,3)</f>
        <v>일반인</v>
      </c>
      <c r="H153" s="57" t="str">
        <f>VLOOKUP($F153,숲pro명단!$A$2:$E$29,4)</f>
        <v>일반인</v>
      </c>
      <c r="I153" s="57" t="str">
        <f>VLOOKUP($F153,숲pro명단!$A$2:$E$29,5)</f>
        <v>일반인</v>
      </c>
      <c r="J153" s="85" t="str">
        <f>VLOOKUP($F153,숲pro명단!$A$2:$E$29,2)</f>
        <v>김재영</v>
      </c>
    </row>
    <row r="154" spans="1:10" s="76" customFormat="1" x14ac:dyDescent="0.15">
      <c r="A154" s="83">
        <v>44</v>
      </c>
      <c r="B154" s="57" t="str">
        <f>VLOOKUP($A154,숲pro명단!$A$2:$E$29,3)</f>
        <v>일반인</v>
      </c>
      <c r="C154" s="57" t="str">
        <f>VLOOKUP($A154,숲pro명단!$A$2:$E$29,4)</f>
        <v>일반인</v>
      </c>
      <c r="D154" s="57" t="str">
        <f>VLOOKUP($A154,숲pro명단!$A$2:$E$29,5)</f>
        <v>일반인</v>
      </c>
      <c r="E154" s="85" t="str">
        <f>VLOOKUP($A154,숲pro명단!$A$2:$E$29,2)</f>
        <v>김재영</v>
      </c>
      <c r="F154" s="84">
        <v>119</v>
      </c>
      <c r="G154" s="57" t="str">
        <f>VLOOKUP($F154,숲pro명단!$A$2:$E$29,3)</f>
        <v>일반인</v>
      </c>
      <c r="H154" s="57" t="str">
        <f>VLOOKUP($F154,숲pro명단!$A$2:$E$29,4)</f>
        <v>일반인</v>
      </c>
      <c r="I154" s="57" t="str">
        <f>VLOOKUP($F154,숲pro명단!$A$2:$E$29,5)</f>
        <v>일반인</v>
      </c>
      <c r="J154" s="85" t="str">
        <f>VLOOKUP($F154,숲pro명단!$A$2:$E$29,2)</f>
        <v>김재영</v>
      </c>
    </row>
    <row r="155" spans="1:10" s="76" customFormat="1" x14ac:dyDescent="0.15">
      <c r="A155" s="83">
        <v>45</v>
      </c>
      <c r="B155" s="57" t="str">
        <f>VLOOKUP($A155,숲pro명단!$A$2:$E$29,3)</f>
        <v>일반인</v>
      </c>
      <c r="C155" s="57" t="str">
        <f>VLOOKUP($A155,숲pro명단!$A$2:$E$29,4)</f>
        <v>일반인</v>
      </c>
      <c r="D155" s="57" t="str">
        <f>VLOOKUP($A155,숲pro명단!$A$2:$E$29,5)</f>
        <v>일반인</v>
      </c>
      <c r="E155" s="85" t="str">
        <f>VLOOKUP($A155,숲pro명단!$A$2:$E$29,2)</f>
        <v>김재영</v>
      </c>
      <c r="F155" s="84">
        <v>120</v>
      </c>
      <c r="G155" s="57" t="str">
        <f>VLOOKUP($F155,숲pro명단!$A$2:$E$29,3)</f>
        <v>일반인</v>
      </c>
      <c r="H155" s="57" t="str">
        <f>VLOOKUP($F155,숲pro명단!$A$2:$E$29,4)</f>
        <v>일반인</v>
      </c>
      <c r="I155" s="57" t="str">
        <f>VLOOKUP($F155,숲pro명단!$A$2:$E$29,5)</f>
        <v>일반인</v>
      </c>
      <c r="J155" s="85" t="str">
        <f>VLOOKUP($F155,숲pro명단!$A$2:$E$29,2)</f>
        <v>김재영</v>
      </c>
    </row>
    <row r="156" spans="1:10" s="76" customFormat="1" x14ac:dyDescent="0.15">
      <c r="A156" s="83">
        <v>46</v>
      </c>
      <c r="B156" s="57" t="str">
        <f>VLOOKUP($A156,숲pro명단!$A$2:$E$29,3)</f>
        <v>일반인</v>
      </c>
      <c r="C156" s="57" t="str">
        <f>VLOOKUP($A156,숲pro명단!$A$2:$E$29,4)</f>
        <v>일반인</v>
      </c>
      <c r="D156" s="57" t="str">
        <f>VLOOKUP($A156,숲pro명단!$A$2:$E$29,5)</f>
        <v>일반인</v>
      </c>
      <c r="E156" s="85" t="str">
        <f>VLOOKUP($A156,숲pro명단!$A$2:$E$29,2)</f>
        <v>김재영</v>
      </c>
      <c r="F156" s="84">
        <v>121</v>
      </c>
      <c r="G156" s="57" t="str">
        <f>VLOOKUP($F156,숲pro명단!$A$2:$E$29,3)</f>
        <v>일반인</v>
      </c>
      <c r="H156" s="57" t="str">
        <f>VLOOKUP($F156,숲pro명단!$A$2:$E$29,4)</f>
        <v>일반인</v>
      </c>
      <c r="I156" s="57" t="str">
        <f>VLOOKUP($F156,숲pro명단!$A$2:$E$29,5)</f>
        <v>일반인</v>
      </c>
      <c r="J156" s="85" t="str">
        <f>VLOOKUP($F156,숲pro명단!$A$2:$E$29,2)</f>
        <v>김재영</v>
      </c>
    </row>
    <row r="157" spans="1:10" s="76" customFormat="1" x14ac:dyDescent="0.15">
      <c r="A157" s="83">
        <v>47</v>
      </c>
      <c r="B157" s="57" t="str">
        <f>VLOOKUP($A157,숲pro명단!$A$2:$E$29,3)</f>
        <v>일반인</v>
      </c>
      <c r="C157" s="57" t="str">
        <f>VLOOKUP($A157,숲pro명단!$A$2:$E$29,4)</f>
        <v>일반인</v>
      </c>
      <c r="D157" s="57" t="str">
        <f>VLOOKUP($A157,숲pro명단!$A$2:$E$29,5)</f>
        <v>일반인</v>
      </c>
      <c r="E157" s="85" t="str">
        <f>VLOOKUP($A157,숲pro명단!$A$2:$E$29,2)</f>
        <v>김재영</v>
      </c>
      <c r="F157" s="84">
        <v>122</v>
      </c>
      <c r="G157" s="57" t="str">
        <f>VLOOKUP($F157,숲pro명단!$A$2:$E$29,3)</f>
        <v>일반인</v>
      </c>
      <c r="H157" s="57" t="str">
        <f>VLOOKUP($F157,숲pro명단!$A$2:$E$29,4)</f>
        <v>일반인</v>
      </c>
      <c r="I157" s="57" t="str">
        <f>VLOOKUP($F157,숲pro명단!$A$2:$E$29,5)</f>
        <v>일반인</v>
      </c>
      <c r="J157" s="85" t="str">
        <f>VLOOKUP($F157,숲pro명단!$A$2:$E$29,2)</f>
        <v>김재영</v>
      </c>
    </row>
    <row r="158" spans="1:10" s="76" customFormat="1" x14ac:dyDescent="0.15">
      <c r="A158" s="83">
        <v>48</v>
      </c>
      <c r="B158" s="57" t="str">
        <f>VLOOKUP($A158,숲pro명단!$A$2:$E$29,3)</f>
        <v>일반인</v>
      </c>
      <c r="C158" s="57" t="str">
        <f>VLOOKUP($A158,숲pro명단!$A$2:$E$29,4)</f>
        <v>일반인</v>
      </c>
      <c r="D158" s="57" t="str">
        <f>VLOOKUP($A158,숲pro명단!$A$2:$E$29,5)</f>
        <v>일반인</v>
      </c>
      <c r="E158" s="85" t="str">
        <f>VLOOKUP($A158,숲pro명단!$A$2:$E$29,2)</f>
        <v>김재영</v>
      </c>
      <c r="F158" s="84">
        <v>123</v>
      </c>
      <c r="G158" s="57" t="str">
        <f>VLOOKUP($F158,숲pro명단!$A$2:$E$29,3)</f>
        <v>일반인</v>
      </c>
      <c r="H158" s="57" t="str">
        <f>VLOOKUP($F158,숲pro명단!$A$2:$E$29,4)</f>
        <v>일반인</v>
      </c>
      <c r="I158" s="57" t="str">
        <f>VLOOKUP($F158,숲pro명단!$A$2:$E$29,5)</f>
        <v>일반인</v>
      </c>
      <c r="J158" s="85" t="str">
        <f>VLOOKUP($F158,숲pro명단!$A$2:$E$29,2)</f>
        <v>김재영</v>
      </c>
    </row>
    <row r="159" spans="1:10" s="76" customFormat="1" x14ac:dyDescent="0.15">
      <c r="A159" s="83">
        <v>49</v>
      </c>
      <c r="B159" s="57" t="str">
        <f>VLOOKUP($A159,숲pro명단!$A$2:$E$29,3)</f>
        <v>일반인</v>
      </c>
      <c r="C159" s="57" t="str">
        <f>VLOOKUP($A159,숲pro명단!$A$2:$E$29,4)</f>
        <v>일반인</v>
      </c>
      <c r="D159" s="57" t="str">
        <f>VLOOKUP($A159,숲pro명단!$A$2:$E$29,5)</f>
        <v>일반인</v>
      </c>
      <c r="E159" s="85" t="str">
        <f>VLOOKUP($A159,숲pro명단!$A$2:$E$29,2)</f>
        <v>김재영</v>
      </c>
      <c r="F159" s="84">
        <v>124</v>
      </c>
      <c r="G159" s="57" t="str">
        <f>VLOOKUP($F159,숲pro명단!$A$2:$E$29,3)</f>
        <v>일반인</v>
      </c>
      <c r="H159" s="57" t="str">
        <f>VLOOKUP($F159,숲pro명단!$A$2:$E$29,4)</f>
        <v>일반인</v>
      </c>
      <c r="I159" s="57" t="str">
        <f>VLOOKUP($F159,숲pro명단!$A$2:$E$29,5)</f>
        <v>일반인</v>
      </c>
      <c r="J159" s="85" t="str">
        <f>VLOOKUP($F159,숲pro명단!$A$2:$E$29,2)</f>
        <v>김재영</v>
      </c>
    </row>
    <row r="160" spans="1:10" s="76" customFormat="1" x14ac:dyDescent="0.15">
      <c r="A160" s="83">
        <v>50</v>
      </c>
      <c r="B160" s="57" t="str">
        <f>VLOOKUP($A160,숲pro명단!$A$2:$E$29,3)</f>
        <v>일반인</v>
      </c>
      <c r="C160" s="57" t="str">
        <f>VLOOKUP($A160,숲pro명단!$A$2:$E$29,4)</f>
        <v>일반인</v>
      </c>
      <c r="D160" s="57" t="str">
        <f>VLOOKUP($A160,숲pro명단!$A$2:$E$29,5)</f>
        <v>일반인</v>
      </c>
      <c r="E160" s="85" t="str">
        <f>VLOOKUP($A160,숲pro명단!$A$2:$E$29,2)</f>
        <v>김재영</v>
      </c>
      <c r="F160" s="84">
        <v>125</v>
      </c>
      <c r="G160" s="57" t="str">
        <f>VLOOKUP($F160,숲pro명단!$A$2:$E$29,3)</f>
        <v>일반인</v>
      </c>
      <c r="H160" s="57" t="str">
        <f>VLOOKUP($F160,숲pro명단!$A$2:$E$29,4)</f>
        <v>일반인</v>
      </c>
      <c r="I160" s="57" t="str">
        <f>VLOOKUP($F160,숲pro명단!$A$2:$E$29,5)</f>
        <v>일반인</v>
      </c>
      <c r="J160" s="85" t="str">
        <f>VLOOKUP($F160,숲pro명단!$A$2:$E$29,2)</f>
        <v>김재영</v>
      </c>
    </row>
    <row r="161" spans="1:10" s="76" customFormat="1" x14ac:dyDescent="0.15">
      <c r="A161" s="83">
        <v>51</v>
      </c>
      <c r="B161" s="57" t="str">
        <f>VLOOKUP($A161,숲pro명단!$A$2:$E$29,3)</f>
        <v>일반인</v>
      </c>
      <c r="C161" s="57" t="str">
        <f>VLOOKUP($A161,숲pro명단!$A$2:$E$29,4)</f>
        <v>일반인</v>
      </c>
      <c r="D161" s="57" t="str">
        <f>VLOOKUP($A161,숲pro명단!$A$2:$E$29,5)</f>
        <v>일반인</v>
      </c>
      <c r="E161" s="85" t="str">
        <f>VLOOKUP($A161,숲pro명단!$A$2:$E$29,2)</f>
        <v>김재영</v>
      </c>
      <c r="F161" s="84">
        <v>126</v>
      </c>
      <c r="G161" s="57" t="str">
        <f>VLOOKUP($F161,숲pro명단!$A$2:$E$29,3)</f>
        <v>일반인</v>
      </c>
      <c r="H161" s="57" t="str">
        <f>VLOOKUP($F161,숲pro명단!$A$2:$E$29,4)</f>
        <v>일반인</v>
      </c>
      <c r="I161" s="57" t="str">
        <f>VLOOKUP($F161,숲pro명단!$A$2:$E$29,5)</f>
        <v>일반인</v>
      </c>
      <c r="J161" s="85" t="str">
        <f>VLOOKUP($F161,숲pro명단!$A$2:$E$29,2)</f>
        <v>김재영</v>
      </c>
    </row>
    <row r="162" spans="1:10" s="76" customFormat="1" x14ac:dyDescent="0.15">
      <c r="A162" s="83">
        <v>52</v>
      </c>
      <c r="B162" s="57" t="str">
        <f>VLOOKUP($A162,숲pro명단!$A$2:$E$29,3)</f>
        <v>일반인</v>
      </c>
      <c r="C162" s="57" t="str">
        <f>VLOOKUP($A162,숲pro명단!$A$2:$E$29,4)</f>
        <v>일반인</v>
      </c>
      <c r="D162" s="57" t="str">
        <f>VLOOKUP($A162,숲pro명단!$A$2:$E$29,5)</f>
        <v>일반인</v>
      </c>
      <c r="E162" s="85" t="str">
        <f>VLOOKUP($A162,숲pro명단!$A$2:$E$29,2)</f>
        <v>김재영</v>
      </c>
      <c r="F162" s="84">
        <v>127</v>
      </c>
      <c r="G162" s="57" t="str">
        <f>VLOOKUP($F162,숲pro명단!$A$2:$E$29,3)</f>
        <v>일반인</v>
      </c>
      <c r="H162" s="57" t="str">
        <f>VLOOKUP($F162,숲pro명단!$A$2:$E$29,4)</f>
        <v>일반인</v>
      </c>
      <c r="I162" s="57" t="str">
        <f>VLOOKUP($F162,숲pro명단!$A$2:$E$29,5)</f>
        <v>일반인</v>
      </c>
      <c r="J162" s="85" t="str">
        <f>VLOOKUP($F162,숲pro명단!$A$2:$E$29,2)</f>
        <v>김재영</v>
      </c>
    </row>
    <row r="163" spans="1:10" s="76" customFormat="1" x14ac:dyDescent="0.15">
      <c r="A163" s="83">
        <v>53</v>
      </c>
      <c r="B163" s="57" t="str">
        <f>VLOOKUP($A163,숲pro명단!$A$2:$E$29,3)</f>
        <v>일반인</v>
      </c>
      <c r="C163" s="57" t="str">
        <f>VLOOKUP($A163,숲pro명단!$A$2:$E$29,4)</f>
        <v>일반인</v>
      </c>
      <c r="D163" s="57" t="str">
        <f>VLOOKUP($A163,숲pro명단!$A$2:$E$29,5)</f>
        <v>일반인</v>
      </c>
      <c r="E163" s="85" t="str">
        <f>VLOOKUP($A163,숲pro명단!$A$2:$E$29,2)</f>
        <v>김재영</v>
      </c>
      <c r="F163" s="84">
        <v>128</v>
      </c>
      <c r="G163" s="57" t="str">
        <f>VLOOKUP($F163,숲pro명단!$A$2:$E$29,3)</f>
        <v>일반인</v>
      </c>
      <c r="H163" s="57" t="str">
        <f>VLOOKUP($F163,숲pro명단!$A$2:$E$29,4)</f>
        <v>일반인</v>
      </c>
      <c r="I163" s="57" t="str">
        <f>VLOOKUP($F163,숲pro명단!$A$2:$E$29,5)</f>
        <v>일반인</v>
      </c>
      <c r="J163" s="85" t="str">
        <f>VLOOKUP($F163,숲pro명단!$A$2:$E$29,2)</f>
        <v>김재영</v>
      </c>
    </row>
    <row r="164" spans="1:10" s="76" customFormat="1" x14ac:dyDescent="0.15">
      <c r="A164" s="83">
        <v>54</v>
      </c>
      <c r="B164" s="57" t="str">
        <f>VLOOKUP($A164,숲pro명단!$A$2:$E$29,3)</f>
        <v>일반인</v>
      </c>
      <c r="C164" s="57" t="str">
        <f>VLOOKUP($A164,숲pro명단!$A$2:$E$29,4)</f>
        <v>일반인</v>
      </c>
      <c r="D164" s="57" t="str">
        <f>VLOOKUP($A164,숲pro명단!$A$2:$E$29,5)</f>
        <v>일반인</v>
      </c>
      <c r="E164" s="85" t="str">
        <f>VLOOKUP($A164,숲pro명단!$A$2:$E$29,2)</f>
        <v>김재영</v>
      </c>
      <c r="F164" s="84">
        <v>129</v>
      </c>
      <c r="G164" s="57" t="str">
        <f>VLOOKUP($F164,숲pro명단!$A$2:$E$29,3)</f>
        <v>일반인</v>
      </c>
      <c r="H164" s="57" t="str">
        <f>VLOOKUP($F164,숲pro명단!$A$2:$E$29,4)</f>
        <v>일반인</v>
      </c>
      <c r="I164" s="57" t="str">
        <f>VLOOKUP($F164,숲pro명단!$A$2:$E$29,5)</f>
        <v>일반인</v>
      </c>
      <c r="J164" s="85" t="str">
        <f>VLOOKUP($F164,숲pro명단!$A$2:$E$29,2)</f>
        <v>김재영</v>
      </c>
    </row>
    <row r="165" spans="1:10" s="76" customFormat="1" x14ac:dyDescent="0.15">
      <c r="A165" s="83">
        <v>55</v>
      </c>
      <c r="B165" s="57" t="str">
        <f>VLOOKUP($A165,숲pro명단!$A$2:$E$29,3)</f>
        <v>일반인</v>
      </c>
      <c r="C165" s="57" t="str">
        <f>VLOOKUP($A165,숲pro명단!$A$2:$E$29,4)</f>
        <v>일반인</v>
      </c>
      <c r="D165" s="57" t="str">
        <f>VLOOKUP($A165,숲pro명단!$A$2:$E$29,5)</f>
        <v>일반인</v>
      </c>
      <c r="E165" s="85" t="str">
        <f>VLOOKUP($A165,숲pro명단!$A$2:$E$29,2)</f>
        <v>김재영</v>
      </c>
      <c r="F165" s="84">
        <v>130</v>
      </c>
      <c r="G165" s="57" t="str">
        <f>VLOOKUP($F165,숲pro명단!$A$2:$E$29,3)</f>
        <v>일반인</v>
      </c>
      <c r="H165" s="57" t="str">
        <f>VLOOKUP($F165,숲pro명단!$A$2:$E$29,4)</f>
        <v>일반인</v>
      </c>
      <c r="I165" s="57" t="str">
        <f>VLOOKUP($F165,숲pro명단!$A$2:$E$29,5)</f>
        <v>일반인</v>
      </c>
      <c r="J165" s="85" t="str">
        <f>VLOOKUP($F165,숲pro명단!$A$2:$E$29,2)</f>
        <v>김재영</v>
      </c>
    </row>
    <row r="166" spans="1:10" s="76" customFormat="1" x14ac:dyDescent="0.15">
      <c r="A166" s="83">
        <v>56</v>
      </c>
      <c r="B166" s="57" t="str">
        <f>VLOOKUP($A166,숲pro명단!$A$2:$E$29,3)</f>
        <v>일반인</v>
      </c>
      <c r="C166" s="57" t="str">
        <f>VLOOKUP($A166,숲pro명단!$A$2:$E$29,4)</f>
        <v>일반인</v>
      </c>
      <c r="D166" s="57" t="str">
        <f>VLOOKUP($A166,숲pro명단!$A$2:$E$29,5)</f>
        <v>일반인</v>
      </c>
      <c r="E166" s="85" t="str">
        <f>VLOOKUP($A166,숲pro명단!$A$2:$E$29,2)</f>
        <v>김재영</v>
      </c>
      <c r="F166" s="84">
        <v>131</v>
      </c>
      <c r="G166" s="57" t="str">
        <f>VLOOKUP($F166,숲pro명단!$A$2:$E$29,3)</f>
        <v>일반인</v>
      </c>
      <c r="H166" s="57" t="str">
        <f>VLOOKUP($F166,숲pro명단!$A$2:$E$29,4)</f>
        <v>일반인</v>
      </c>
      <c r="I166" s="57" t="str">
        <f>VLOOKUP($F166,숲pro명단!$A$2:$E$29,5)</f>
        <v>일반인</v>
      </c>
      <c r="J166" s="85" t="str">
        <f>VLOOKUP($F166,숲pro명단!$A$2:$E$29,2)</f>
        <v>김재영</v>
      </c>
    </row>
    <row r="167" spans="1:10" s="76" customFormat="1" x14ac:dyDescent="0.15">
      <c r="A167" s="83">
        <v>57</v>
      </c>
      <c r="B167" s="57" t="str">
        <f>VLOOKUP($A167,숲pro명단!$A$2:$E$29,3)</f>
        <v>일반인</v>
      </c>
      <c r="C167" s="57" t="str">
        <f>VLOOKUP($A167,숲pro명단!$A$2:$E$29,4)</f>
        <v>일반인</v>
      </c>
      <c r="D167" s="57" t="str">
        <f>VLOOKUP($A167,숲pro명단!$A$2:$E$29,5)</f>
        <v>일반인</v>
      </c>
      <c r="E167" s="85" t="str">
        <f>VLOOKUP($A167,숲pro명단!$A$2:$E$29,2)</f>
        <v>김재영</v>
      </c>
      <c r="F167" s="84">
        <v>132</v>
      </c>
      <c r="G167" s="57" t="str">
        <f>VLOOKUP($F167,숲pro명단!$A$2:$E$29,3)</f>
        <v>일반인</v>
      </c>
      <c r="H167" s="57" t="str">
        <f>VLOOKUP($F167,숲pro명단!$A$2:$E$29,4)</f>
        <v>일반인</v>
      </c>
      <c r="I167" s="57" t="str">
        <f>VLOOKUP($F167,숲pro명단!$A$2:$E$29,5)</f>
        <v>일반인</v>
      </c>
      <c r="J167" s="85" t="str">
        <f>VLOOKUP($F167,숲pro명단!$A$2:$E$29,2)</f>
        <v>김재영</v>
      </c>
    </row>
    <row r="168" spans="1:10" s="76" customFormat="1" x14ac:dyDescent="0.15">
      <c r="A168" s="83">
        <v>58</v>
      </c>
      <c r="B168" s="57" t="str">
        <f>VLOOKUP($A168,숲pro명단!$A$2:$E$29,3)</f>
        <v>일반인</v>
      </c>
      <c r="C168" s="57" t="str">
        <f>VLOOKUP($A168,숲pro명단!$A$2:$E$29,4)</f>
        <v>일반인</v>
      </c>
      <c r="D168" s="57" t="str">
        <f>VLOOKUP($A168,숲pro명단!$A$2:$E$29,5)</f>
        <v>일반인</v>
      </c>
      <c r="E168" s="85" t="str">
        <f>VLOOKUP($A168,숲pro명단!$A$2:$E$29,2)</f>
        <v>김재영</v>
      </c>
      <c r="F168" s="84">
        <v>133</v>
      </c>
      <c r="G168" s="57" t="str">
        <f>VLOOKUP($F168,숲pro명단!$A$2:$E$29,3)</f>
        <v>일반인</v>
      </c>
      <c r="H168" s="57" t="str">
        <f>VLOOKUP($F168,숲pro명단!$A$2:$E$29,4)</f>
        <v>일반인</v>
      </c>
      <c r="I168" s="57" t="str">
        <f>VLOOKUP($F168,숲pro명단!$A$2:$E$29,5)</f>
        <v>일반인</v>
      </c>
      <c r="J168" s="85" t="str">
        <f>VLOOKUP($F168,숲pro명단!$A$2:$E$29,2)</f>
        <v>김재영</v>
      </c>
    </row>
    <row r="169" spans="1:10" s="76" customFormat="1" x14ac:dyDescent="0.15">
      <c r="A169" s="83">
        <v>59</v>
      </c>
      <c r="B169" s="57" t="str">
        <f>VLOOKUP($A169,숲pro명단!$A$2:$E$29,3)</f>
        <v>일반인</v>
      </c>
      <c r="C169" s="57" t="str">
        <f>VLOOKUP($A169,숲pro명단!$A$2:$E$29,4)</f>
        <v>일반인</v>
      </c>
      <c r="D169" s="57" t="str">
        <f>VLOOKUP($A169,숲pro명단!$A$2:$E$29,5)</f>
        <v>일반인</v>
      </c>
      <c r="E169" s="85" t="str">
        <f>VLOOKUP($A169,숲pro명단!$A$2:$E$29,2)</f>
        <v>김재영</v>
      </c>
      <c r="F169" s="84">
        <v>134</v>
      </c>
      <c r="G169" s="57" t="str">
        <f>VLOOKUP($F169,숲pro명단!$A$2:$E$29,3)</f>
        <v>일반인</v>
      </c>
      <c r="H169" s="57" t="str">
        <f>VLOOKUP($F169,숲pro명단!$A$2:$E$29,4)</f>
        <v>일반인</v>
      </c>
      <c r="I169" s="57" t="str">
        <f>VLOOKUP($F169,숲pro명단!$A$2:$E$29,5)</f>
        <v>일반인</v>
      </c>
      <c r="J169" s="85" t="str">
        <f>VLOOKUP($F169,숲pro명단!$A$2:$E$29,2)</f>
        <v>김재영</v>
      </c>
    </row>
    <row r="170" spans="1:10" s="76" customFormat="1" x14ac:dyDescent="0.15">
      <c r="A170" s="83">
        <v>60</v>
      </c>
      <c r="B170" s="57" t="str">
        <f>VLOOKUP($A170,숲pro명단!$A$2:$E$29,3)</f>
        <v>일반인</v>
      </c>
      <c r="C170" s="57" t="str">
        <f>VLOOKUP($A170,숲pro명단!$A$2:$E$29,4)</f>
        <v>일반인</v>
      </c>
      <c r="D170" s="57" t="str">
        <f>VLOOKUP($A170,숲pro명단!$A$2:$E$29,5)</f>
        <v>일반인</v>
      </c>
      <c r="E170" s="85" t="str">
        <f>VLOOKUP($A170,숲pro명단!$A$2:$E$29,2)</f>
        <v>김재영</v>
      </c>
      <c r="F170" s="84">
        <v>135</v>
      </c>
      <c r="G170" s="57" t="str">
        <f>VLOOKUP($F170,숲pro명단!$A$2:$E$29,3)</f>
        <v>일반인</v>
      </c>
      <c r="H170" s="57" t="str">
        <f>VLOOKUP($F170,숲pro명단!$A$2:$E$29,4)</f>
        <v>일반인</v>
      </c>
      <c r="I170" s="57" t="str">
        <f>VLOOKUP($F170,숲pro명단!$A$2:$E$29,5)</f>
        <v>일반인</v>
      </c>
      <c r="J170" s="85" t="str">
        <f>VLOOKUP($F170,숲pro명단!$A$2:$E$29,2)</f>
        <v>김재영</v>
      </c>
    </row>
    <row r="171" spans="1:10" s="76" customFormat="1" x14ac:dyDescent="0.15">
      <c r="A171" s="83">
        <v>61</v>
      </c>
      <c r="B171" s="57" t="str">
        <f>VLOOKUP($A171,숲pro명단!$A$2:$E$29,3)</f>
        <v>일반인</v>
      </c>
      <c r="C171" s="57" t="str">
        <f>VLOOKUP($A171,숲pro명단!$A$2:$E$29,4)</f>
        <v>일반인</v>
      </c>
      <c r="D171" s="57" t="str">
        <f>VLOOKUP($A171,숲pro명단!$A$2:$E$29,5)</f>
        <v>일반인</v>
      </c>
      <c r="E171" s="85" t="str">
        <f>VLOOKUP($A171,숲pro명단!$A$2:$E$29,2)</f>
        <v>김재영</v>
      </c>
      <c r="F171" s="84">
        <v>136</v>
      </c>
      <c r="G171" s="57" t="str">
        <f>VLOOKUP($F171,숲pro명단!$A$2:$E$29,3)</f>
        <v>일반인</v>
      </c>
      <c r="H171" s="57" t="str">
        <f>VLOOKUP($F171,숲pro명단!$A$2:$E$29,4)</f>
        <v>일반인</v>
      </c>
      <c r="I171" s="57" t="str">
        <f>VLOOKUP($F171,숲pro명단!$A$2:$E$29,5)</f>
        <v>일반인</v>
      </c>
      <c r="J171" s="85" t="str">
        <f>VLOOKUP($F171,숲pro명단!$A$2:$E$29,2)</f>
        <v>김재영</v>
      </c>
    </row>
    <row r="172" spans="1:10" s="76" customFormat="1" x14ac:dyDescent="0.15">
      <c r="A172" s="83">
        <v>62</v>
      </c>
      <c r="B172" s="57" t="str">
        <f>VLOOKUP($A172,숲pro명단!$A$2:$E$29,3)</f>
        <v>일반인</v>
      </c>
      <c r="C172" s="57" t="str">
        <f>VLOOKUP($A172,숲pro명단!$A$2:$E$29,4)</f>
        <v>일반인</v>
      </c>
      <c r="D172" s="57" t="str">
        <f>VLOOKUP($A172,숲pro명단!$A$2:$E$29,5)</f>
        <v>일반인</v>
      </c>
      <c r="E172" s="85" t="str">
        <f>VLOOKUP($A172,숲pro명단!$A$2:$E$29,2)</f>
        <v>김재영</v>
      </c>
      <c r="F172" s="84">
        <v>137</v>
      </c>
      <c r="G172" s="57" t="str">
        <f>VLOOKUP($F172,숲pro명단!$A$2:$E$29,3)</f>
        <v>일반인</v>
      </c>
      <c r="H172" s="57" t="str">
        <f>VLOOKUP($F172,숲pro명단!$A$2:$E$29,4)</f>
        <v>일반인</v>
      </c>
      <c r="I172" s="57" t="str">
        <f>VLOOKUP($F172,숲pro명단!$A$2:$E$29,5)</f>
        <v>일반인</v>
      </c>
      <c r="J172" s="85" t="str">
        <f>VLOOKUP($F172,숲pro명단!$A$2:$E$29,2)</f>
        <v>김재영</v>
      </c>
    </row>
    <row r="173" spans="1:10" s="76" customFormat="1" x14ac:dyDescent="0.15">
      <c r="A173" s="83">
        <v>63</v>
      </c>
      <c r="B173" s="57" t="str">
        <f>VLOOKUP($A173,숲pro명단!$A$2:$E$29,3)</f>
        <v>일반인</v>
      </c>
      <c r="C173" s="57" t="str">
        <f>VLOOKUP($A173,숲pro명단!$A$2:$E$29,4)</f>
        <v>일반인</v>
      </c>
      <c r="D173" s="57" t="str">
        <f>VLOOKUP($A173,숲pro명단!$A$2:$E$29,5)</f>
        <v>일반인</v>
      </c>
      <c r="E173" s="85" t="str">
        <f>VLOOKUP($A173,숲pro명단!$A$2:$E$29,2)</f>
        <v>김재영</v>
      </c>
      <c r="F173" s="84">
        <v>138</v>
      </c>
      <c r="G173" s="57" t="str">
        <f>VLOOKUP($F173,숲pro명단!$A$2:$E$29,3)</f>
        <v>일반인</v>
      </c>
      <c r="H173" s="57" t="str">
        <f>VLOOKUP($F173,숲pro명단!$A$2:$E$29,4)</f>
        <v>일반인</v>
      </c>
      <c r="I173" s="57" t="str">
        <f>VLOOKUP($F173,숲pro명단!$A$2:$E$29,5)</f>
        <v>일반인</v>
      </c>
      <c r="J173" s="85" t="str">
        <f>VLOOKUP($F173,숲pro명단!$A$2:$E$29,2)</f>
        <v>김재영</v>
      </c>
    </row>
    <row r="174" spans="1:10" s="76" customFormat="1" x14ac:dyDescent="0.15">
      <c r="A174" s="83">
        <v>64</v>
      </c>
      <c r="B174" s="57" t="str">
        <f>VLOOKUP($A174,숲pro명단!$A$2:$E$29,3)</f>
        <v>일반인</v>
      </c>
      <c r="C174" s="57" t="str">
        <f>VLOOKUP($A174,숲pro명단!$A$2:$E$29,4)</f>
        <v>일반인</v>
      </c>
      <c r="D174" s="57" t="str">
        <f>VLOOKUP($A174,숲pro명단!$A$2:$E$29,5)</f>
        <v>일반인</v>
      </c>
      <c r="E174" s="85" t="str">
        <f>VLOOKUP($A174,숲pro명단!$A$2:$E$29,2)</f>
        <v>김재영</v>
      </c>
      <c r="F174" s="84">
        <v>139</v>
      </c>
      <c r="G174" s="57" t="str">
        <f>VLOOKUP($F174,숲pro명단!$A$2:$E$29,3)</f>
        <v>일반인</v>
      </c>
      <c r="H174" s="57" t="str">
        <f>VLOOKUP($F174,숲pro명단!$A$2:$E$29,4)</f>
        <v>일반인</v>
      </c>
      <c r="I174" s="57" t="str">
        <f>VLOOKUP($F174,숲pro명단!$A$2:$E$29,5)</f>
        <v>일반인</v>
      </c>
      <c r="J174" s="85" t="str">
        <f>VLOOKUP($F174,숲pro명단!$A$2:$E$29,2)</f>
        <v>김재영</v>
      </c>
    </row>
    <row r="175" spans="1:10" s="76" customFormat="1" x14ac:dyDescent="0.15">
      <c r="A175" s="83">
        <v>65</v>
      </c>
      <c r="B175" s="57" t="str">
        <f>VLOOKUP($A175,숲pro명단!$A$2:$E$29,3)</f>
        <v>일반인</v>
      </c>
      <c r="C175" s="57" t="str">
        <f>VLOOKUP($A175,숲pro명단!$A$2:$E$29,4)</f>
        <v>일반인</v>
      </c>
      <c r="D175" s="57" t="str">
        <f>VLOOKUP($A175,숲pro명단!$A$2:$E$29,5)</f>
        <v>일반인</v>
      </c>
      <c r="E175" s="85" t="str">
        <f>VLOOKUP($A175,숲pro명단!$A$2:$E$29,2)</f>
        <v>김재영</v>
      </c>
      <c r="F175" s="84">
        <v>140</v>
      </c>
      <c r="G175" s="57" t="str">
        <f>VLOOKUP($F175,숲pro명단!$A$2:$E$29,3)</f>
        <v>일반인</v>
      </c>
      <c r="H175" s="57" t="str">
        <f>VLOOKUP($F175,숲pro명단!$A$2:$E$29,4)</f>
        <v>일반인</v>
      </c>
      <c r="I175" s="57" t="str">
        <f>VLOOKUP($F175,숲pro명단!$A$2:$E$29,5)</f>
        <v>일반인</v>
      </c>
      <c r="J175" s="85" t="str">
        <f>VLOOKUP($F175,숲pro명단!$A$2:$E$29,2)</f>
        <v>김재영</v>
      </c>
    </row>
    <row r="176" spans="1:10" s="76" customFormat="1" x14ac:dyDescent="0.15">
      <c r="A176" s="83">
        <v>66</v>
      </c>
      <c r="B176" s="57" t="str">
        <f>VLOOKUP($A176,숲pro명단!$A$2:$E$29,3)</f>
        <v>일반인</v>
      </c>
      <c r="C176" s="57" t="str">
        <f>VLOOKUP($A176,숲pro명단!$A$2:$E$29,4)</f>
        <v>일반인</v>
      </c>
      <c r="D176" s="57" t="str">
        <f>VLOOKUP($A176,숲pro명단!$A$2:$E$29,5)</f>
        <v>일반인</v>
      </c>
      <c r="E176" s="85" t="str">
        <f>VLOOKUP($A176,숲pro명단!$A$2:$E$29,2)</f>
        <v>김재영</v>
      </c>
      <c r="F176" s="84">
        <v>141</v>
      </c>
      <c r="G176" s="57" t="str">
        <f>VLOOKUP($F176,숲pro명단!$A$2:$E$29,3)</f>
        <v>일반인</v>
      </c>
      <c r="H176" s="57" t="str">
        <f>VLOOKUP($F176,숲pro명단!$A$2:$E$29,4)</f>
        <v>일반인</v>
      </c>
      <c r="I176" s="57" t="str">
        <f>VLOOKUP($F176,숲pro명단!$A$2:$E$29,5)</f>
        <v>일반인</v>
      </c>
      <c r="J176" s="85" t="str">
        <f>VLOOKUP($F176,숲pro명단!$A$2:$E$29,2)</f>
        <v>김재영</v>
      </c>
    </row>
    <row r="177" spans="1:10" s="76" customFormat="1" x14ac:dyDescent="0.15">
      <c r="A177" s="83">
        <v>67</v>
      </c>
      <c r="B177" s="57" t="str">
        <f>VLOOKUP($A177,숲pro명단!$A$2:$E$29,3)</f>
        <v>일반인</v>
      </c>
      <c r="C177" s="57" t="str">
        <f>VLOOKUP($A177,숲pro명단!$A$2:$E$29,4)</f>
        <v>일반인</v>
      </c>
      <c r="D177" s="57" t="str">
        <f>VLOOKUP($A177,숲pro명단!$A$2:$E$29,5)</f>
        <v>일반인</v>
      </c>
      <c r="E177" s="85" t="str">
        <f>VLOOKUP($A177,숲pro명단!$A$2:$E$29,2)</f>
        <v>김재영</v>
      </c>
      <c r="F177" s="84">
        <v>142</v>
      </c>
      <c r="G177" s="57" t="str">
        <f>VLOOKUP($F177,숲pro명단!$A$2:$E$29,3)</f>
        <v>일반인</v>
      </c>
      <c r="H177" s="57" t="str">
        <f>VLOOKUP($F177,숲pro명단!$A$2:$E$29,4)</f>
        <v>일반인</v>
      </c>
      <c r="I177" s="57" t="str">
        <f>VLOOKUP($F177,숲pro명단!$A$2:$E$29,5)</f>
        <v>일반인</v>
      </c>
      <c r="J177" s="85" t="str">
        <f>VLOOKUP($F177,숲pro명단!$A$2:$E$29,2)</f>
        <v>김재영</v>
      </c>
    </row>
    <row r="178" spans="1:10" s="76" customFormat="1" x14ac:dyDescent="0.15">
      <c r="A178" s="83">
        <v>68</v>
      </c>
      <c r="B178" s="57" t="str">
        <f>VLOOKUP($A178,숲pro명단!$A$2:$E$29,3)</f>
        <v>일반인</v>
      </c>
      <c r="C178" s="57" t="str">
        <f>VLOOKUP($A178,숲pro명단!$A$2:$E$29,4)</f>
        <v>일반인</v>
      </c>
      <c r="D178" s="57" t="str">
        <f>VLOOKUP($A178,숲pro명단!$A$2:$E$29,5)</f>
        <v>일반인</v>
      </c>
      <c r="E178" s="85" t="str">
        <f>VLOOKUP($A178,숲pro명단!$A$2:$E$29,2)</f>
        <v>김재영</v>
      </c>
      <c r="F178" s="84">
        <v>143</v>
      </c>
      <c r="G178" s="57" t="str">
        <f>VLOOKUP($F178,숲pro명단!$A$2:$E$29,3)</f>
        <v>일반인</v>
      </c>
      <c r="H178" s="57" t="str">
        <f>VLOOKUP($F178,숲pro명단!$A$2:$E$29,4)</f>
        <v>일반인</v>
      </c>
      <c r="I178" s="57" t="str">
        <f>VLOOKUP($F178,숲pro명단!$A$2:$E$29,5)</f>
        <v>일반인</v>
      </c>
      <c r="J178" s="85" t="str">
        <f>VLOOKUP($F178,숲pro명단!$A$2:$E$29,2)</f>
        <v>김재영</v>
      </c>
    </row>
    <row r="179" spans="1:10" s="76" customFormat="1" x14ac:dyDescent="0.15">
      <c r="A179" s="83">
        <v>69</v>
      </c>
      <c r="B179" s="57" t="str">
        <f>VLOOKUP($A179,숲pro명단!$A$2:$E$29,3)</f>
        <v>일반인</v>
      </c>
      <c r="C179" s="57" t="str">
        <f>VLOOKUP($A179,숲pro명단!$A$2:$E$29,4)</f>
        <v>일반인</v>
      </c>
      <c r="D179" s="57" t="str">
        <f>VLOOKUP($A179,숲pro명단!$A$2:$E$29,5)</f>
        <v>일반인</v>
      </c>
      <c r="E179" s="85" t="str">
        <f>VLOOKUP($A179,숲pro명단!$A$2:$E$29,2)</f>
        <v>김재영</v>
      </c>
      <c r="F179" s="84">
        <v>144</v>
      </c>
      <c r="G179" s="57" t="str">
        <f>VLOOKUP($F179,숲pro명단!$A$2:$E$29,3)</f>
        <v>일반인</v>
      </c>
      <c r="H179" s="57" t="str">
        <f>VLOOKUP($F179,숲pro명단!$A$2:$E$29,4)</f>
        <v>일반인</v>
      </c>
      <c r="I179" s="57" t="str">
        <f>VLOOKUP($F179,숲pro명단!$A$2:$E$29,5)</f>
        <v>일반인</v>
      </c>
      <c r="J179" s="85" t="str">
        <f>VLOOKUP($F179,숲pro명단!$A$2:$E$29,2)</f>
        <v>김재영</v>
      </c>
    </row>
    <row r="180" spans="1:10" s="76" customFormat="1" x14ac:dyDescent="0.15">
      <c r="A180" s="83">
        <v>70</v>
      </c>
      <c r="B180" s="57" t="str">
        <f>VLOOKUP($A180,숲pro명단!$A$2:$E$29,3)</f>
        <v>일반인</v>
      </c>
      <c r="C180" s="57" t="str">
        <f>VLOOKUP($A180,숲pro명단!$A$2:$E$29,4)</f>
        <v>일반인</v>
      </c>
      <c r="D180" s="57" t="str">
        <f>VLOOKUP($A180,숲pro명단!$A$2:$E$29,5)</f>
        <v>일반인</v>
      </c>
      <c r="E180" s="85" t="str">
        <f>VLOOKUP($A180,숲pro명단!$A$2:$E$29,2)</f>
        <v>김재영</v>
      </c>
      <c r="F180" s="84">
        <v>145</v>
      </c>
      <c r="G180" s="57" t="str">
        <f>VLOOKUP($F180,숲pro명단!$A$2:$E$29,3)</f>
        <v>일반인</v>
      </c>
      <c r="H180" s="57" t="str">
        <f>VLOOKUP($F180,숲pro명단!$A$2:$E$29,4)</f>
        <v>일반인</v>
      </c>
      <c r="I180" s="57" t="str">
        <f>VLOOKUP($F180,숲pro명단!$A$2:$E$29,5)</f>
        <v>일반인</v>
      </c>
      <c r="J180" s="85" t="str">
        <f>VLOOKUP($F180,숲pro명단!$A$2:$E$29,2)</f>
        <v>김재영</v>
      </c>
    </row>
    <row r="181" spans="1:10" s="76" customFormat="1" x14ac:dyDescent="0.15">
      <c r="A181" s="83">
        <v>71</v>
      </c>
      <c r="B181" s="57" t="str">
        <f>VLOOKUP($A181,숲pro명단!$A$2:$E$29,3)</f>
        <v>일반인</v>
      </c>
      <c r="C181" s="57" t="str">
        <f>VLOOKUP($A181,숲pro명단!$A$2:$E$29,4)</f>
        <v>일반인</v>
      </c>
      <c r="D181" s="57" t="str">
        <f>VLOOKUP($A181,숲pro명단!$A$2:$E$29,5)</f>
        <v>일반인</v>
      </c>
      <c r="E181" s="85" t="str">
        <f>VLOOKUP($A181,숲pro명단!$A$2:$E$29,2)</f>
        <v>김재영</v>
      </c>
      <c r="F181" s="84">
        <v>146</v>
      </c>
      <c r="G181" s="57" t="str">
        <f>VLOOKUP($F181,숲pro명단!$A$2:$E$29,3)</f>
        <v>일반인</v>
      </c>
      <c r="H181" s="57" t="str">
        <f>VLOOKUP($F181,숲pro명단!$A$2:$E$29,4)</f>
        <v>일반인</v>
      </c>
      <c r="I181" s="57" t="str">
        <f>VLOOKUP($F181,숲pro명단!$A$2:$E$29,5)</f>
        <v>일반인</v>
      </c>
      <c r="J181" s="85" t="str">
        <f>VLOOKUP($F181,숲pro명단!$A$2:$E$29,2)</f>
        <v>김재영</v>
      </c>
    </row>
    <row r="182" spans="1:10" s="76" customFormat="1" x14ac:dyDescent="0.15">
      <c r="A182" s="83">
        <v>72</v>
      </c>
      <c r="B182" s="57" t="str">
        <f>VLOOKUP($A182,숲pro명단!$A$2:$E$29,3)</f>
        <v>일반인</v>
      </c>
      <c r="C182" s="57" t="str">
        <f>VLOOKUP($A182,숲pro명단!$A$2:$E$29,4)</f>
        <v>일반인</v>
      </c>
      <c r="D182" s="57" t="str">
        <f>VLOOKUP($A182,숲pro명단!$A$2:$E$29,5)</f>
        <v>일반인</v>
      </c>
      <c r="E182" s="85" t="str">
        <f>VLOOKUP($A182,숲pro명단!$A$2:$E$29,2)</f>
        <v>김재영</v>
      </c>
      <c r="F182" s="84">
        <v>147</v>
      </c>
      <c r="G182" s="57" t="str">
        <f>VLOOKUP($F182,숲pro명단!$A$2:$E$29,3)</f>
        <v>일반인</v>
      </c>
      <c r="H182" s="57" t="str">
        <f>VLOOKUP($F182,숲pro명단!$A$2:$E$29,4)</f>
        <v>일반인</v>
      </c>
      <c r="I182" s="57" t="str">
        <f>VLOOKUP($F182,숲pro명단!$A$2:$E$29,5)</f>
        <v>일반인</v>
      </c>
      <c r="J182" s="85" t="str">
        <f>VLOOKUP($F182,숲pro명단!$A$2:$E$29,2)</f>
        <v>김재영</v>
      </c>
    </row>
    <row r="183" spans="1:10" s="76" customFormat="1" x14ac:dyDescent="0.15">
      <c r="A183" s="83">
        <v>73</v>
      </c>
      <c r="B183" s="57" t="str">
        <f>VLOOKUP($A183,숲pro명단!$A$2:$E$29,3)</f>
        <v>일반인</v>
      </c>
      <c r="C183" s="57" t="str">
        <f>VLOOKUP($A183,숲pro명단!$A$2:$E$29,4)</f>
        <v>일반인</v>
      </c>
      <c r="D183" s="57" t="str">
        <f>VLOOKUP($A183,숲pro명단!$A$2:$E$29,5)</f>
        <v>일반인</v>
      </c>
      <c r="E183" s="85" t="str">
        <f>VLOOKUP($A183,숲pro명단!$A$2:$E$29,2)</f>
        <v>김재영</v>
      </c>
      <c r="F183" s="84">
        <v>148</v>
      </c>
      <c r="G183" s="57" t="str">
        <f>VLOOKUP($F183,숲pro명단!$A$2:$E$29,3)</f>
        <v>일반인</v>
      </c>
      <c r="H183" s="57" t="str">
        <f>VLOOKUP($F183,숲pro명단!$A$2:$E$29,4)</f>
        <v>일반인</v>
      </c>
      <c r="I183" s="57" t="str">
        <f>VLOOKUP($F183,숲pro명단!$A$2:$E$29,5)</f>
        <v>일반인</v>
      </c>
      <c r="J183" s="85" t="str">
        <f>VLOOKUP($F183,숲pro명단!$A$2:$E$29,2)</f>
        <v>김재영</v>
      </c>
    </row>
    <row r="184" spans="1:10" s="76" customFormat="1" x14ac:dyDescent="0.15">
      <c r="A184" s="83">
        <v>74</v>
      </c>
      <c r="B184" s="57" t="str">
        <f>VLOOKUP($A184,숲pro명단!$A$2:$E$29,3)</f>
        <v>일반인</v>
      </c>
      <c r="C184" s="57" t="str">
        <f>VLOOKUP($A184,숲pro명단!$A$2:$E$29,4)</f>
        <v>일반인</v>
      </c>
      <c r="D184" s="57" t="str">
        <f>VLOOKUP($A184,숲pro명단!$A$2:$E$29,5)</f>
        <v>일반인</v>
      </c>
      <c r="E184" s="85" t="str">
        <f>VLOOKUP($A184,숲pro명단!$A$2:$E$29,2)</f>
        <v>김재영</v>
      </c>
      <c r="F184" s="84">
        <v>149</v>
      </c>
      <c r="G184" s="57" t="str">
        <f>VLOOKUP($F184,숲pro명단!$A$2:$E$29,3)</f>
        <v>일반인</v>
      </c>
      <c r="H184" s="57" t="str">
        <f>VLOOKUP($F184,숲pro명단!$A$2:$E$29,4)</f>
        <v>일반인</v>
      </c>
      <c r="I184" s="57" t="str">
        <f>VLOOKUP($F184,숲pro명단!$A$2:$E$29,5)</f>
        <v>일반인</v>
      </c>
      <c r="J184" s="85" t="str">
        <f>VLOOKUP($F184,숲pro명단!$A$2:$E$29,2)</f>
        <v>김재영</v>
      </c>
    </row>
    <row r="185" spans="1:10" s="76" customFormat="1" ht="12" thickBot="1" x14ac:dyDescent="0.2">
      <c r="A185" s="86">
        <v>75</v>
      </c>
      <c r="B185" s="58" t="str">
        <f>VLOOKUP($A185,숲pro명단!$A$2:$E$29,3)</f>
        <v>일반인</v>
      </c>
      <c r="C185" s="58" t="str">
        <f>VLOOKUP($A185,숲pro명단!$A$2:$E$29,4)</f>
        <v>일반인</v>
      </c>
      <c r="D185" s="58" t="str">
        <f>VLOOKUP($A185,숲pro명단!$A$2:$E$29,5)</f>
        <v>일반인</v>
      </c>
      <c r="E185" s="88" t="str">
        <f>VLOOKUP($A185,숲pro명단!$A$2:$E$29,2)</f>
        <v>김재영</v>
      </c>
      <c r="F185" s="87">
        <v>150</v>
      </c>
      <c r="G185" s="58" t="str">
        <f>VLOOKUP($F185,숲pro명단!$A$2:$E$29,3)</f>
        <v>일반인</v>
      </c>
      <c r="H185" s="58" t="str">
        <f>VLOOKUP($F185,숲pro명단!$A$2:$E$29,4)</f>
        <v>일반인</v>
      </c>
      <c r="I185" s="58" t="str">
        <f>VLOOKUP($F185,숲pro명단!$A$2:$E$29,5)</f>
        <v>일반인</v>
      </c>
      <c r="J185" s="88" t="str">
        <f>VLOOKUP($F185,숲pro명단!$A$2:$E$29,2)</f>
        <v>김재영</v>
      </c>
    </row>
    <row r="186" spans="1:10" s="76" customFormat="1" x14ac:dyDescent="0.15">
      <c r="A186" s="77"/>
      <c r="F186" s="77"/>
    </row>
    <row r="187" spans="1:10" s="76" customFormat="1" x14ac:dyDescent="0.15">
      <c r="A187" s="77"/>
      <c r="F187" s="77"/>
    </row>
    <row r="188" spans="1:10" s="76" customFormat="1" ht="22.5" x14ac:dyDescent="0.15">
      <c r="A188" s="206" t="s">
        <v>67</v>
      </c>
      <c r="B188" s="206"/>
      <c r="F188" s="77"/>
    </row>
    <row r="189" spans="1:10" s="76" customFormat="1" ht="15" x14ac:dyDescent="0.15">
      <c r="A189" s="205" t="s">
        <v>0</v>
      </c>
      <c r="B189" s="205"/>
      <c r="C189" s="205"/>
      <c r="D189" s="205"/>
      <c r="E189" s="205"/>
      <c r="F189" s="205"/>
      <c r="G189" s="205"/>
      <c r="H189" s="205"/>
      <c r="I189" s="205"/>
      <c r="J189" s="205"/>
    </row>
    <row r="190" spans="1:10" s="76" customFormat="1" ht="15.75" thickBot="1" x14ac:dyDescent="0.2">
      <c r="A190" s="78"/>
      <c r="B190" s="78"/>
      <c r="C190" s="78"/>
      <c r="D190" s="78"/>
      <c r="E190" s="78"/>
      <c r="F190" s="78"/>
      <c r="G190" s="78"/>
      <c r="H190" s="78"/>
      <c r="I190" s="78"/>
      <c r="J190" s="78"/>
    </row>
    <row r="191" spans="1:10" s="76" customFormat="1" x14ac:dyDescent="0.15">
      <c r="A191" s="79" t="s">
        <v>36</v>
      </c>
      <c r="B191" s="80" t="s">
        <v>47</v>
      </c>
      <c r="C191" s="80" t="s">
        <v>48</v>
      </c>
      <c r="D191" s="80" t="s">
        <v>49</v>
      </c>
      <c r="E191" s="80" t="s">
        <v>50</v>
      </c>
      <c r="F191" s="81" t="s">
        <v>36</v>
      </c>
      <c r="G191" s="80" t="s">
        <v>47</v>
      </c>
      <c r="H191" s="80" t="s">
        <v>48</v>
      </c>
      <c r="I191" s="80" t="s">
        <v>49</v>
      </c>
      <c r="J191" s="82" t="s">
        <v>50</v>
      </c>
    </row>
    <row r="192" spans="1:10" s="76" customFormat="1" x14ac:dyDescent="0.15">
      <c r="A192" s="83">
        <v>1</v>
      </c>
      <c r="B192" s="57" t="str">
        <f>VLOOKUP($A192,숲pro명단!$A$2:$E$29,3)</f>
        <v>산림교육원</v>
      </c>
      <c r="C192" s="57" t="str">
        <f>VLOOKUP($A192,숲pro명단!$A$2:$E$29,4)</f>
        <v>재해방지교육과</v>
      </c>
      <c r="D192" s="57" t="str">
        <f>VLOOKUP($A192,숲pro명단!$A$2:$E$29,5)</f>
        <v>임업사무관</v>
      </c>
      <c r="E192" s="85" t="str">
        <f>VLOOKUP($A192,숲pro명단!$A$2:$E$29,2)</f>
        <v>서은경</v>
      </c>
      <c r="F192" s="84">
        <v>71</v>
      </c>
      <c r="G192" s="57" t="str">
        <f>VLOOKUP($F192,숲pro명단!$A$2:$E$29,3)</f>
        <v>일반인</v>
      </c>
      <c r="H192" s="57" t="str">
        <f>VLOOKUP($F192,숲pro명단!$A$2:$E$29,4)</f>
        <v>일반인</v>
      </c>
      <c r="I192" s="57" t="str">
        <f>VLOOKUP($F192,숲pro명단!$A$2:$E$29,5)</f>
        <v>일반인</v>
      </c>
      <c r="J192" s="85" t="str">
        <f>VLOOKUP($F192,숲pro명단!$A$2:$E$29,2)</f>
        <v>김재영</v>
      </c>
    </row>
    <row r="193" spans="1:10" s="76" customFormat="1" x14ac:dyDescent="0.15">
      <c r="A193" s="83">
        <v>2</v>
      </c>
      <c r="B193" s="57" t="str">
        <f>VLOOKUP($A193,숲pro명단!$A$2:$E$29,3)</f>
        <v>남부지방산림청</v>
      </c>
      <c r="C193" s="57" t="str">
        <f>VLOOKUP($A193,숲pro명단!$A$2:$E$29,4)</f>
        <v>영덕국유림관리소</v>
      </c>
      <c r="D193" s="57" t="str">
        <f>VLOOKUP($A193,숲pro명단!$A$2:$E$29,5)</f>
        <v>임업사무관</v>
      </c>
      <c r="E193" s="85" t="str">
        <f>VLOOKUP($A193,숲pro명단!$A$2:$E$29,2)</f>
        <v>신경수</v>
      </c>
      <c r="F193" s="84">
        <v>72</v>
      </c>
      <c r="G193" s="57" t="str">
        <f>VLOOKUP($F193,숲pro명단!$A$2:$E$29,3)</f>
        <v>일반인</v>
      </c>
      <c r="H193" s="57" t="str">
        <f>VLOOKUP($F193,숲pro명단!$A$2:$E$29,4)</f>
        <v>일반인</v>
      </c>
      <c r="I193" s="57" t="str">
        <f>VLOOKUP($F193,숲pro명단!$A$2:$E$29,5)</f>
        <v>일반인</v>
      </c>
      <c r="J193" s="85" t="str">
        <f>VLOOKUP($F193,숲pro명단!$A$2:$E$29,2)</f>
        <v>김재영</v>
      </c>
    </row>
    <row r="194" spans="1:10" s="76" customFormat="1" x14ac:dyDescent="0.15">
      <c r="A194" s="83">
        <v>3</v>
      </c>
      <c r="B194" s="57" t="str">
        <f>VLOOKUP($A194,숲pro명단!$A$2:$E$29,3)</f>
        <v>국립산림과학원</v>
      </c>
      <c r="C194" s="57" t="str">
        <f>VLOOKUP($A194,숲pro명단!$A$2:$E$29,4)</f>
        <v>운영지원과</v>
      </c>
      <c r="D194" s="57" t="str">
        <f>VLOOKUP($A194,숲pro명단!$A$2:$E$29,5)</f>
        <v>열관리운영주사보</v>
      </c>
      <c r="E194" s="85" t="str">
        <f>VLOOKUP($A194,숲pro명단!$A$2:$E$29,2)</f>
        <v>김성근</v>
      </c>
      <c r="F194" s="84">
        <v>73</v>
      </c>
      <c r="G194" s="57" t="str">
        <f>VLOOKUP($F194,숲pro명단!$A$2:$E$29,3)</f>
        <v>일반인</v>
      </c>
      <c r="H194" s="57" t="str">
        <f>VLOOKUP($F194,숲pro명단!$A$2:$E$29,4)</f>
        <v>일반인</v>
      </c>
      <c r="I194" s="57" t="str">
        <f>VLOOKUP($F194,숲pro명단!$A$2:$E$29,5)</f>
        <v>일반인</v>
      </c>
      <c r="J194" s="85" t="str">
        <f>VLOOKUP($F194,숲pro명단!$A$2:$E$29,2)</f>
        <v>김재영</v>
      </c>
    </row>
    <row r="195" spans="1:10" s="76" customFormat="1" x14ac:dyDescent="0.15">
      <c r="A195" s="83">
        <v>4</v>
      </c>
      <c r="B195" s="57" t="str">
        <f>VLOOKUP($A195,숲pro명단!$A$2:$E$29,3)</f>
        <v>국립산림과학원</v>
      </c>
      <c r="C195" s="57" t="str">
        <f>VLOOKUP($A195,숲pro명단!$A$2:$E$29,4)</f>
        <v>산림생명자원연구부</v>
      </c>
      <c r="D195" s="57" t="str">
        <f>VLOOKUP($A195,숲pro명단!$A$2:$E$29,5)</f>
        <v>임업연구관</v>
      </c>
      <c r="E195" s="85" t="str">
        <f>VLOOKUP($A195,숲pro명단!$A$2:$E$29,2)</f>
        <v>박영기</v>
      </c>
      <c r="F195" s="84">
        <v>74</v>
      </c>
      <c r="G195" s="57" t="str">
        <f>VLOOKUP($F195,숲pro명단!$A$2:$E$29,3)</f>
        <v>일반인</v>
      </c>
      <c r="H195" s="57" t="str">
        <f>VLOOKUP($F195,숲pro명단!$A$2:$E$29,4)</f>
        <v>일반인</v>
      </c>
      <c r="I195" s="57" t="str">
        <f>VLOOKUP($F195,숲pro명단!$A$2:$E$29,5)</f>
        <v>일반인</v>
      </c>
      <c r="J195" s="85" t="str">
        <f>VLOOKUP($F195,숲pro명단!$A$2:$E$29,2)</f>
        <v>김재영</v>
      </c>
    </row>
    <row r="196" spans="1:10" s="76" customFormat="1" x14ac:dyDescent="0.15">
      <c r="A196" s="83">
        <v>5</v>
      </c>
      <c r="B196" s="57" t="str">
        <f>VLOOKUP($A196,숲pro명단!$A$2:$E$29,3)</f>
        <v>대구광역시</v>
      </c>
      <c r="C196" s="57" t="str">
        <f>VLOOKUP($A196,숲pro명단!$A$2:$E$29,4)</f>
        <v>시설안전관리사업소</v>
      </c>
      <c r="D196" s="57" t="str">
        <f>VLOOKUP($A196,숲pro명단!$A$2:$E$29,5)</f>
        <v>지방공업사무관</v>
      </c>
      <c r="E196" s="85" t="str">
        <f>VLOOKUP($A196,숲pro명단!$A$2:$E$29,2)</f>
        <v>송인엽</v>
      </c>
      <c r="F196" s="84">
        <v>75</v>
      </c>
      <c r="G196" s="57" t="str">
        <f>VLOOKUP($F196,숲pro명단!$A$2:$E$29,3)</f>
        <v>일반인</v>
      </c>
      <c r="H196" s="57" t="str">
        <f>VLOOKUP($F196,숲pro명단!$A$2:$E$29,4)</f>
        <v>일반인</v>
      </c>
      <c r="I196" s="57" t="str">
        <f>VLOOKUP($F196,숲pro명단!$A$2:$E$29,5)</f>
        <v>일반인</v>
      </c>
      <c r="J196" s="85" t="str">
        <f>VLOOKUP($F196,숲pro명단!$A$2:$E$29,2)</f>
        <v>김재영</v>
      </c>
    </row>
    <row r="197" spans="1:10" s="76" customFormat="1" x14ac:dyDescent="0.15">
      <c r="A197" s="83">
        <v>6</v>
      </c>
      <c r="B197" s="57" t="str">
        <f>VLOOKUP($A197,숲pro명단!$A$2:$E$29,3)</f>
        <v>대구광역시</v>
      </c>
      <c r="C197" s="57" t="str">
        <f>VLOOKUP($A197,숲pro명단!$A$2:$E$29,4)</f>
        <v>도시철도건설본부 재무과</v>
      </c>
      <c r="D197" s="57" t="str">
        <f>VLOOKUP($A197,숲pro명단!$A$2:$E$29,5)</f>
        <v>지방행정사무관</v>
      </c>
      <c r="E197" s="85" t="str">
        <f>VLOOKUP($A197,숲pro명단!$A$2:$E$29,2)</f>
        <v>이행기</v>
      </c>
      <c r="F197" s="84">
        <v>76</v>
      </c>
      <c r="G197" s="57" t="str">
        <f>VLOOKUP($F197,숲pro명단!$A$2:$E$29,3)</f>
        <v>일반인</v>
      </c>
      <c r="H197" s="57" t="str">
        <f>VLOOKUP($F197,숲pro명단!$A$2:$E$29,4)</f>
        <v>일반인</v>
      </c>
      <c r="I197" s="57" t="str">
        <f>VLOOKUP($F197,숲pro명단!$A$2:$E$29,5)</f>
        <v>일반인</v>
      </c>
      <c r="J197" s="85" t="str">
        <f>VLOOKUP($F197,숲pro명단!$A$2:$E$29,2)</f>
        <v>김재영</v>
      </c>
    </row>
    <row r="198" spans="1:10" s="76" customFormat="1" x14ac:dyDescent="0.15">
      <c r="A198" s="83">
        <v>7</v>
      </c>
      <c r="B198" s="57" t="str">
        <f>VLOOKUP($A198,숲pro명단!$A$2:$E$29,3)</f>
        <v>대구광역시</v>
      </c>
      <c r="C198" s="57" t="str">
        <f>VLOOKUP($A198,숲pro명단!$A$2:$E$29,4)</f>
        <v>상수도사업본부 달성사업소</v>
      </c>
      <c r="D198" s="57" t="str">
        <f>VLOOKUP($A198,숲pro명단!$A$2:$E$29,5)</f>
        <v>지방공업주사</v>
      </c>
      <c r="E198" s="85" t="str">
        <f>VLOOKUP($A198,숲pro명단!$A$2:$E$29,2)</f>
        <v>한정탁</v>
      </c>
      <c r="F198" s="84">
        <v>77</v>
      </c>
      <c r="G198" s="57" t="str">
        <f>VLOOKUP($F198,숲pro명단!$A$2:$E$29,3)</f>
        <v>일반인</v>
      </c>
      <c r="H198" s="57" t="str">
        <f>VLOOKUP($F198,숲pro명단!$A$2:$E$29,4)</f>
        <v>일반인</v>
      </c>
      <c r="I198" s="57" t="str">
        <f>VLOOKUP($F198,숲pro명단!$A$2:$E$29,5)</f>
        <v>일반인</v>
      </c>
      <c r="J198" s="85" t="str">
        <f>VLOOKUP($F198,숲pro명단!$A$2:$E$29,2)</f>
        <v>김재영</v>
      </c>
    </row>
    <row r="199" spans="1:10" s="76" customFormat="1" x14ac:dyDescent="0.15">
      <c r="A199" s="83">
        <v>8</v>
      </c>
      <c r="B199" s="57" t="str">
        <f>VLOOKUP($A199,숲pro명단!$A$2:$E$29,3)</f>
        <v>인천광역시</v>
      </c>
      <c r="C199" s="57" t="str">
        <f>VLOOKUP($A199,숲pro명단!$A$2:$E$29,4)</f>
        <v>서구 아동행복과</v>
      </c>
      <c r="D199" s="57" t="str">
        <f>VLOOKUP($A199,숲pro명단!$A$2:$E$29,5)</f>
        <v>행정주사</v>
      </c>
      <c r="E199" s="85" t="str">
        <f>VLOOKUP($A199,숲pro명단!$A$2:$E$29,2)</f>
        <v>김진영</v>
      </c>
      <c r="F199" s="84">
        <v>78</v>
      </c>
      <c r="G199" s="57" t="str">
        <f>VLOOKUP($F199,숲pro명단!$A$2:$E$29,3)</f>
        <v>일반인</v>
      </c>
      <c r="H199" s="57" t="str">
        <f>VLOOKUP($F199,숲pro명단!$A$2:$E$29,4)</f>
        <v>일반인</v>
      </c>
      <c r="I199" s="57" t="str">
        <f>VLOOKUP($F199,숲pro명단!$A$2:$E$29,5)</f>
        <v>일반인</v>
      </c>
      <c r="J199" s="85" t="str">
        <f>VLOOKUP($F199,숲pro명단!$A$2:$E$29,2)</f>
        <v>김재영</v>
      </c>
    </row>
    <row r="200" spans="1:10" s="76" customFormat="1" x14ac:dyDescent="0.15">
      <c r="A200" s="83">
        <v>9</v>
      </c>
      <c r="B200" s="57" t="str">
        <f>VLOOKUP($A200,숲pro명단!$A$2:$E$29,3)</f>
        <v>인천광역시</v>
      </c>
      <c r="C200" s="57" t="str">
        <f>VLOOKUP($A200,숲pro명단!$A$2:$E$29,4)</f>
        <v>서구 가정1동</v>
      </c>
      <c r="D200" s="57" t="str">
        <f>VLOOKUP($A200,숲pro명단!$A$2:$E$29,5)</f>
        <v>지방행정사무관</v>
      </c>
      <c r="E200" s="85" t="str">
        <f>VLOOKUP($A200,숲pro명단!$A$2:$E$29,2)</f>
        <v>강선숙</v>
      </c>
      <c r="F200" s="84">
        <v>79</v>
      </c>
      <c r="G200" s="57" t="str">
        <f>VLOOKUP($F200,숲pro명단!$A$2:$E$29,3)</f>
        <v>일반인</v>
      </c>
      <c r="H200" s="57" t="str">
        <f>VLOOKUP($F200,숲pro명단!$A$2:$E$29,4)</f>
        <v>일반인</v>
      </c>
      <c r="I200" s="57" t="str">
        <f>VLOOKUP($F200,숲pro명단!$A$2:$E$29,5)</f>
        <v>일반인</v>
      </c>
      <c r="J200" s="85" t="str">
        <f>VLOOKUP($F200,숲pro명단!$A$2:$E$29,2)</f>
        <v>김재영</v>
      </c>
    </row>
    <row r="201" spans="1:10" s="76" customFormat="1" x14ac:dyDescent="0.15">
      <c r="A201" s="83">
        <v>10</v>
      </c>
      <c r="B201" s="57" t="str">
        <f>VLOOKUP($A201,숲pro명단!$A$2:$E$29,3)</f>
        <v>인천광역시</v>
      </c>
      <c r="C201" s="57" t="str">
        <f>VLOOKUP($A201,숲pro명단!$A$2:$E$29,4)</f>
        <v>서구 가좌2동</v>
      </c>
      <c r="D201" s="57" t="str">
        <f>VLOOKUP($A201,숲pro명단!$A$2:$E$29,5)</f>
        <v>행정사무관</v>
      </c>
      <c r="E201" s="85" t="str">
        <f>VLOOKUP($A201,숲pro명단!$A$2:$E$29,2)</f>
        <v>신형철</v>
      </c>
      <c r="F201" s="84">
        <v>80</v>
      </c>
      <c r="G201" s="57" t="str">
        <f>VLOOKUP($F201,숲pro명단!$A$2:$E$29,3)</f>
        <v>일반인</v>
      </c>
      <c r="H201" s="57" t="str">
        <f>VLOOKUP($F201,숲pro명단!$A$2:$E$29,4)</f>
        <v>일반인</v>
      </c>
      <c r="I201" s="57" t="str">
        <f>VLOOKUP($F201,숲pro명단!$A$2:$E$29,5)</f>
        <v>일반인</v>
      </c>
      <c r="J201" s="85" t="str">
        <f>VLOOKUP($F201,숲pro명단!$A$2:$E$29,2)</f>
        <v>김재영</v>
      </c>
    </row>
    <row r="202" spans="1:10" s="76" customFormat="1" x14ac:dyDescent="0.15">
      <c r="A202" s="83">
        <v>11</v>
      </c>
      <c r="B202" s="57" t="str">
        <f>VLOOKUP($A202,숲pro명단!$A$2:$E$29,3)</f>
        <v>울산광역시</v>
      </c>
      <c r="C202" s="57" t="str">
        <f>VLOOKUP($A202,숲pro명단!$A$2:$E$29,4)</f>
        <v>회계과</v>
      </c>
      <c r="D202" s="57" t="str">
        <f>VLOOKUP($A202,숲pro명단!$A$2:$E$29,5)</f>
        <v>공업6급</v>
      </c>
      <c r="E202" s="85" t="str">
        <f>VLOOKUP($A202,숲pro명단!$A$2:$E$29,2)</f>
        <v>한해우</v>
      </c>
      <c r="F202" s="84">
        <v>81</v>
      </c>
      <c r="G202" s="57" t="str">
        <f>VLOOKUP($F202,숲pro명단!$A$2:$E$29,3)</f>
        <v>일반인</v>
      </c>
      <c r="H202" s="57" t="str">
        <f>VLOOKUP($F202,숲pro명단!$A$2:$E$29,4)</f>
        <v>일반인</v>
      </c>
      <c r="I202" s="57" t="str">
        <f>VLOOKUP($F202,숲pro명단!$A$2:$E$29,5)</f>
        <v>일반인</v>
      </c>
      <c r="J202" s="85" t="str">
        <f>VLOOKUP($F202,숲pro명단!$A$2:$E$29,2)</f>
        <v>김재영</v>
      </c>
    </row>
    <row r="203" spans="1:10" s="76" customFormat="1" x14ac:dyDescent="0.15">
      <c r="A203" s="83">
        <v>12</v>
      </c>
      <c r="B203" s="57" t="str">
        <f>VLOOKUP($A203,숲pro명단!$A$2:$E$29,3)</f>
        <v>울산광역시</v>
      </c>
      <c r="C203" s="57" t="str">
        <f>VLOOKUP($A203,숲pro명단!$A$2:$E$29,4)</f>
        <v>총무과</v>
      </c>
      <c r="D203" s="57" t="str">
        <f>VLOOKUP($A203,숲pro명단!$A$2:$E$29,5)</f>
        <v>공업사무관</v>
      </c>
      <c r="E203" s="85" t="str">
        <f>VLOOKUP($A203,숲pro명단!$A$2:$E$29,2)</f>
        <v>김수석</v>
      </c>
      <c r="F203" s="84">
        <v>82</v>
      </c>
      <c r="G203" s="57" t="str">
        <f>VLOOKUP($F203,숲pro명단!$A$2:$E$29,3)</f>
        <v>일반인</v>
      </c>
      <c r="H203" s="57" t="str">
        <f>VLOOKUP($F203,숲pro명단!$A$2:$E$29,4)</f>
        <v>일반인</v>
      </c>
      <c r="I203" s="57" t="str">
        <f>VLOOKUP($F203,숲pro명단!$A$2:$E$29,5)</f>
        <v>일반인</v>
      </c>
      <c r="J203" s="85" t="str">
        <f>VLOOKUP($F203,숲pro명단!$A$2:$E$29,2)</f>
        <v>김재영</v>
      </c>
    </row>
    <row r="204" spans="1:10" s="76" customFormat="1" x14ac:dyDescent="0.15">
      <c r="A204" s="83">
        <v>13</v>
      </c>
      <c r="B204" s="57" t="str">
        <f>VLOOKUP($A204,숲pro명단!$A$2:$E$29,3)</f>
        <v>경기도</v>
      </c>
      <c r="C204" s="57" t="str">
        <f>VLOOKUP($A204,숲pro명단!$A$2:$E$29,4)</f>
        <v>용인시 도서관정책과</v>
      </c>
      <c r="D204" s="57" t="str">
        <f>VLOOKUP($A204,숲pro명단!$A$2:$E$29,5)</f>
        <v>지방행정사무관</v>
      </c>
      <c r="E204" s="85" t="str">
        <f>VLOOKUP($A204,숲pro명단!$A$2:$E$29,2)</f>
        <v>이한익</v>
      </c>
      <c r="F204" s="84">
        <v>83</v>
      </c>
      <c r="G204" s="57" t="str">
        <f>VLOOKUP($F204,숲pro명단!$A$2:$E$29,3)</f>
        <v>일반인</v>
      </c>
      <c r="H204" s="57" t="str">
        <f>VLOOKUP($F204,숲pro명단!$A$2:$E$29,4)</f>
        <v>일반인</v>
      </c>
      <c r="I204" s="57" t="str">
        <f>VLOOKUP($F204,숲pro명단!$A$2:$E$29,5)</f>
        <v>일반인</v>
      </c>
      <c r="J204" s="85" t="str">
        <f>VLOOKUP($F204,숲pro명단!$A$2:$E$29,2)</f>
        <v>김재영</v>
      </c>
    </row>
    <row r="205" spans="1:10" s="76" customFormat="1" x14ac:dyDescent="0.15">
      <c r="A205" s="83">
        <v>14</v>
      </c>
      <c r="B205" s="57" t="str">
        <f>VLOOKUP($A205,숲pro명단!$A$2:$E$29,3)</f>
        <v>경기도</v>
      </c>
      <c r="C205" s="57" t="str">
        <f>VLOOKUP($A205,숲pro명단!$A$2:$E$29,4)</f>
        <v>의회사무처 의회운영전문위원실</v>
      </c>
      <c r="D205" s="57" t="str">
        <f>VLOOKUP($A205,숲pro명단!$A$2:$E$29,5)</f>
        <v>지방서기관</v>
      </c>
      <c r="E205" s="85" t="str">
        <f>VLOOKUP($A205,숲pro명단!$A$2:$E$29,2)</f>
        <v>장균택</v>
      </c>
      <c r="F205" s="84">
        <v>84</v>
      </c>
      <c r="G205" s="57" t="str">
        <f>VLOOKUP($F205,숲pro명단!$A$2:$E$29,3)</f>
        <v>일반인</v>
      </c>
      <c r="H205" s="57" t="str">
        <f>VLOOKUP($F205,숲pro명단!$A$2:$E$29,4)</f>
        <v>일반인</v>
      </c>
      <c r="I205" s="57" t="str">
        <f>VLOOKUP($F205,숲pro명단!$A$2:$E$29,5)</f>
        <v>일반인</v>
      </c>
      <c r="J205" s="85" t="str">
        <f>VLOOKUP($F205,숲pro명단!$A$2:$E$29,2)</f>
        <v>김재영</v>
      </c>
    </row>
    <row r="206" spans="1:10" s="76" customFormat="1" x14ac:dyDescent="0.15">
      <c r="A206" s="83">
        <v>15</v>
      </c>
      <c r="B206" s="57" t="str">
        <f>VLOOKUP($A206,숲pro명단!$A$2:$E$29,3)</f>
        <v>경기도</v>
      </c>
      <c r="C206" s="57" t="str">
        <f>VLOOKUP($A206,숲pro명단!$A$2:$E$29,4)</f>
        <v>경기도 평화기반조성과</v>
      </c>
      <c r="D206" s="57" t="str">
        <f>VLOOKUP($A206,숲pro명단!$A$2:$E$29,5)</f>
        <v>지방시설주사</v>
      </c>
      <c r="E206" s="85" t="str">
        <f>VLOOKUP($A206,숲pro명단!$A$2:$E$29,2)</f>
        <v>김병도</v>
      </c>
      <c r="F206" s="84">
        <v>85</v>
      </c>
      <c r="G206" s="57" t="str">
        <f>VLOOKUP($F206,숲pro명단!$A$2:$E$29,3)</f>
        <v>일반인</v>
      </c>
      <c r="H206" s="57" t="str">
        <f>VLOOKUP($F206,숲pro명단!$A$2:$E$29,4)</f>
        <v>일반인</v>
      </c>
      <c r="I206" s="57" t="str">
        <f>VLOOKUP($F206,숲pro명단!$A$2:$E$29,5)</f>
        <v>일반인</v>
      </c>
      <c r="J206" s="85" t="str">
        <f>VLOOKUP($F206,숲pro명단!$A$2:$E$29,2)</f>
        <v>김재영</v>
      </c>
    </row>
    <row r="207" spans="1:10" s="76" customFormat="1" x14ac:dyDescent="0.15">
      <c r="A207" s="83">
        <v>16</v>
      </c>
      <c r="B207" s="57" t="str">
        <f>VLOOKUP($A207,숲pro명단!$A$2:$E$29,3)</f>
        <v>경기도</v>
      </c>
      <c r="C207" s="57" t="str">
        <f>VLOOKUP($A207,숲pro명단!$A$2:$E$29,4)</f>
        <v>화성시 지역개발사업소</v>
      </c>
      <c r="D207" s="57" t="str">
        <f>VLOOKUP($A207,숲pro명단!$A$2:$E$29,5)</f>
        <v>시설사무관</v>
      </c>
      <c r="E207" s="85" t="str">
        <f>VLOOKUP($A207,숲pro명단!$A$2:$E$29,2)</f>
        <v>김유태</v>
      </c>
      <c r="F207" s="84">
        <v>86</v>
      </c>
      <c r="G207" s="57" t="str">
        <f>VLOOKUP($F207,숲pro명단!$A$2:$E$29,3)</f>
        <v>일반인</v>
      </c>
      <c r="H207" s="57" t="str">
        <f>VLOOKUP($F207,숲pro명단!$A$2:$E$29,4)</f>
        <v>일반인</v>
      </c>
      <c r="I207" s="57" t="str">
        <f>VLOOKUP($F207,숲pro명단!$A$2:$E$29,5)</f>
        <v>일반인</v>
      </c>
      <c r="J207" s="85" t="str">
        <f>VLOOKUP($F207,숲pro명단!$A$2:$E$29,2)</f>
        <v>김재영</v>
      </c>
    </row>
    <row r="208" spans="1:10" s="76" customFormat="1" x14ac:dyDescent="0.15">
      <c r="A208" s="83">
        <v>17</v>
      </c>
      <c r="B208" s="57" t="str">
        <f>VLOOKUP($A208,숲pro명단!$A$2:$E$29,3)</f>
        <v>충청북도</v>
      </c>
      <c r="C208" s="57" t="str">
        <f>VLOOKUP($A208,숲pro명단!$A$2:$E$29,4)</f>
        <v>제천시 산림공원과</v>
      </c>
      <c r="D208" s="57" t="str">
        <f>VLOOKUP($A208,숲pro명단!$A$2:$E$29,5)</f>
        <v>지방녹지주사</v>
      </c>
      <c r="E208" s="85" t="str">
        <f>VLOOKUP($A208,숲pro명단!$A$2:$E$29,2)</f>
        <v>권범수</v>
      </c>
      <c r="F208" s="84">
        <v>87</v>
      </c>
      <c r="G208" s="57" t="str">
        <f>VLOOKUP($F208,숲pro명단!$A$2:$E$29,3)</f>
        <v>일반인</v>
      </c>
      <c r="H208" s="57" t="str">
        <f>VLOOKUP($F208,숲pro명단!$A$2:$E$29,4)</f>
        <v>일반인</v>
      </c>
      <c r="I208" s="57" t="str">
        <f>VLOOKUP($F208,숲pro명단!$A$2:$E$29,5)</f>
        <v>일반인</v>
      </c>
      <c r="J208" s="85" t="str">
        <f>VLOOKUP($F208,숲pro명단!$A$2:$E$29,2)</f>
        <v>김재영</v>
      </c>
    </row>
    <row r="209" spans="1:10" s="76" customFormat="1" x14ac:dyDescent="0.15">
      <c r="A209" s="83">
        <v>18</v>
      </c>
      <c r="B209" s="57" t="str">
        <f>VLOOKUP($A209,숲pro명단!$A$2:$E$29,3)</f>
        <v>충청북도</v>
      </c>
      <c r="C209" s="57" t="str">
        <f>VLOOKUP($A209,숲pro명단!$A$2:$E$29,4)</f>
        <v>충주시 산림정책과</v>
      </c>
      <c r="D209" s="57" t="str">
        <f>VLOOKUP($A209,숲pro명단!$A$2:$E$29,5)</f>
        <v>녹지주사</v>
      </c>
      <c r="E209" s="85" t="str">
        <f>VLOOKUP($A209,숲pro명단!$A$2:$E$29,2)</f>
        <v>변준호</v>
      </c>
      <c r="F209" s="84">
        <v>88</v>
      </c>
      <c r="G209" s="57" t="str">
        <f>VLOOKUP($F209,숲pro명단!$A$2:$E$29,3)</f>
        <v>일반인</v>
      </c>
      <c r="H209" s="57" t="str">
        <f>VLOOKUP($F209,숲pro명단!$A$2:$E$29,4)</f>
        <v>일반인</v>
      </c>
      <c r="I209" s="57" t="str">
        <f>VLOOKUP($F209,숲pro명단!$A$2:$E$29,5)</f>
        <v>일반인</v>
      </c>
      <c r="J209" s="85" t="str">
        <f>VLOOKUP($F209,숲pro명단!$A$2:$E$29,2)</f>
        <v>김재영</v>
      </c>
    </row>
    <row r="210" spans="1:10" s="76" customFormat="1" x14ac:dyDescent="0.15">
      <c r="A210" s="83">
        <v>19</v>
      </c>
      <c r="B210" s="57" t="str">
        <f>VLOOKUP($A210,숲pro명단!$A$2:$E$29,3)</f>
        <v>충청남도</v>
      </c>
      <c r="C210" s="57" t="str">
        <f>VLOOKUP($A210,숲pro명단!$A$2:$E$29,4)</f>
        <v>문화체육관광국 관광진흥과</v>
      </c>
      <c r="D210" s="57" t="str">
        <f>VLOOKUP($A210,숲pro명단!$A$2:$E$29,5)</f>
        <v>지방행정사무관</v>
      </c>
      <c r="E210" s="85" t="str">
        <f>VLOOKUP($A210,숲pro명단!$A$2:$E$29,2)</f>
        <v>이연수</v>
      </c>
      <c r="F210" s="84">
        <v>89</v>
      </c>
      <c r="G210" s="57" t="str">
        <f>VLOOKUP($F210,숲pro명단!$A$2:$E$29,3)</f>
        <v>일반인</v>
      </c>
      <c r="H210" s="57" t="str">
        <f>VLOOKUP($F210,숲pro명단!$A$2:$E$29,4)</f>
        <v>일반인</v>
      </c>
      <c r="I210" s="57" t="str">
        <f>VLOOKUP($F210,숲pro명단!$A$2:$E$29,5)</f>
        <v>일반인</v>
      </c>
      <c r="J210" s="85" t="str">
        <f>VLOOKUP($F210,숲pro명단!$A$2:$E$29,2)</f>
        <v>김재영</v>
      </c>
    </row>
    <row r="211" spans="1:10" s="76" customFormat="1" x14ac:dyDescent="0.15">
      <c r="A211" s="83">
        <v>20</v>
      </c>
      <c r="B211" s="57" t="str">
        <f>VLOOKUP($A211,숲pro명단!$A$2:$E$29,3)</f>
        <v>충청남도</v>
      </c>
      <c r="C211" s="57" t="str">
        <f>VLOOKUP($A211,숲pro명단!$A$2:$E$29,4)</f>
        <v>서산시 농식품유통과</v>
      </c>
      <c r="D211" s="57" t="str">
        <f>VLOOKUP($A211,숲pro명단!$A$2:$E$29,5)</f>
        <v>지방농업주사</v>
      </c>
      <c r="E211" s="85" t="str">
        <f>VLOOKUP($A211,숲pro명단!$A$2:$E$29,2)</f>
        <v>최철우</v>
      </c>
      <c r="F211" s="84">
        <v>90</v>
      </c>
      <c r="G211" s="57" t="str">
        <f>VLOOKUP($F211,숲pro명단!$A$2:$E$29,3)</f>
        <v>일반인</v>
      </c>
      <c r="H211" s="57" t="str">
        <f>VLOOKUP($F211,숲pro명단!$A$2:$E$29,4)</f>
        <v>일반인</v>
      </c>
      <c r="I211" s="57" t="str">
        <f>VLOOKUP($F211,숲pro명단!$A$2:$E$29,5)</f>
        <v>일반인</v>
      </c>
      <c r="J211" s="85" t="str">
        <f>VLOOKUP($F211,숲pro명단!$A$2:$E$29,2)</f>
        <v>김재영</v>
      </c>
    </row>
    <row r="212" spans="1:10" s="76" customFormat="1" x14ac:dyDescent="0.15">
      <c r="A212" s="83">
        <v>21</v>
      </c>
      <c r="B212" s="57" t="str">
        <f>VLOOKUP($A212,숲pro명단!$A$2:$E$29,3)</f>
        <v>충청남도</v>
      </c>
      <c r="C212" s="57" t="str">
        <f>VLOOKUP($A212,숲pro명단!$A$2:$E$29,4)</f>
        <v>산림자원연구소 태안사무소</v>
      </c>
      <c r="D212" s="57" t="str">
        <f>VLOOKUP($A212,숲pro명단!$A$2:$E$29,5)</f>
        <v>지방행정주사</v>
      </c>
      <c r="E212" s="85" t="str">
        <f>VLOOKUP($A212,숲pro명단!$A$2:$E$29,2)</f>
        <v>최현국</v>
      </c>
      <c r="F212" s="84">
        <v>91</v>
      </c>
      <c r="G212" s="57" t="str">
        <f>VLOOKUP($F212,숲pro명단!$A$2:$E$29,3)</f>
        <v>일반인</v>
      </c>
      <c r="H212" s="57" t="str">
        <f>VLOOKUP($F212,숲pro명단!$A$2:$E$29,4)</f>
        <v>일반인</v>
      </c>
      <c r="I212" s="57" t="str">
        <f>VLOOKUP($F212,숲pro명단!$A$2:$E$29,5)</f>
        <v>일반인</v>
      </c>
      <c r="J212" s="85" t="str">
        <f>VLOOKUP($F212,숲pro명단!$A$2:$E$29,2)</f>
        <v>김재영</v>
      </c>
    </row>
    <row r="213" spans="1:10" s="76" customFormat="1" x14ac:dyDescent="0.15">
      <c r="A213" s="83">
        <v>22</v>
      </c>
      <c r="B213" s="57" t="str">
        <f>VLOOKUP($A213,숲pro명단!$A$2:$E$29,3)</f>
        <v>충청남도</v>
      </c>
      <c r="C213" s="57" t="str">
        <f>VLOOKUP($A213,숲pro명단!$A$2:$E$29,4)</f>
        <v>서산시 팔봉면</v>
      </c>
      <c r="D213" s="57" t="str">
        <f>VLOOKUP($A213,숲pro명단!$A$2:$E$29,5)</f>
        <v>지방행정사무관</v>
      </c>
      <c r="E213" s="85" t="str">
        <f>VLOOKUP($A213,숲pro명단!$A$2:$E$29,2)</f>
        <v>이수영</v>
      </c>
      <c r="F213" s="84">
        <v>92</v>
      </c>
      <c r="G213" s="57" t="str">
        <f>VLOOKUP($F213,숲pro명단!$A$2:$E$29,3)</f>
        <v>일반인</v>
      </c>
      <c r="H213" s="57" t="str">
        <f>VLOOKUP($F213,숲pro명단!$A$2:$E$29,4)</f>
        <v>일반인</v>
      </c>
      <c r="I213" s="57" t="str">
        <f>VLOOKUP($F213,숲pro명단!$A$2:$E$29,5)</f>
        <v>일반인</v>
      </c>
      <c r="J213" s="85" t="str">
        <f>VLOOKUP($F213,숲pro명단!$A$2:$E$29,2)</f>
        <v>김재영</v>
      </c>
    </row>
    <row r="214" spans="1:10" s="76" customFormat="1" x14ac:dyDescent="0.15">
      <c r="A214" s="83">
        <v>23</v>
      </c>
      <c r="B214" s="57" t="str">
        <f>VLOOKUP($A214,숲pro명단!$A$2:$E$29,3)</f>
        <v>경상북도</v>
      </c>
      <c r="C214" s="57" t="str">
        <f>VLOOKUP($A214,숲pro명단!$A$2:$E$29,4)</f>
        <v>군위군 산림축산과</v>
      </c>
      <c r="D214" s="57" t="str">
        <f>VLOOKUP($A214,숲pro명단!$A$2:$E$29,5)</f>
        <v>지방녹지사무관</v>
      </c>
      <c r="E214" s="85" t="str">
        <f>VLOOKUP($A214,숲pro명단!$A$2:$E$29,2)</f>
        <v>이승우</v>
      </c>
      <c r="F214" s="84">
        <v>93</v>
      </c>
      <c r="G214" s="57" t="str">
        <f>VLOOKUP($F214,숲pro명단!$A$2:$E$29,3)</f>
        <v>일반인</v>
      </c>
      <c r="H214" s="57" t="str">
        <f>VLOOKUP($F214,숲pro명단!$A$2:$E$29,4)</f>
        <v>일반인</v>
      </c>
      <c r="I214" s="57" t="str">
        <f>VLOOKUP($F214,숲pro명단!$A$2:$E$29,5)</f>
        <v>일반인</v>
      </c>
      <c r="J214" s="85" t="str">
        <f>VLOOKUP($F214,숲pro명단!$A$2:$E$29,2)</f>
        <v>김재영</v>
      </c>
    </row>
    <row r="215" spans="1:10" s="76" customFormat="1" x14ac:dyDescent="0.15">
      <c r="A215" s="83">
        <v>24</v>
      </c>
      <c r="B215" s="57" t="str">
        <f>VLOOKUP($A215,숲pro명단!$A$2:$E$29,3)</f>
        <v>제주특별자치도</v>
      </c>
      <c r="C215" s="57" t="str">
        <f>VLOOKUP($A215,숲pro명단!$A$2:$E$29,4)</f>
        <v>한라산국립공원관리소</v>
      </c>
      <c r="D215" s="57" t="str">
        <f>VLOOKUP($A215,숲pro명단!$A$2:$E$29,5)</f>
        <v>녹지주사</v>
      </c>
      <c r="E215" s="85" t="str">
        <f>VLOOKUP($A215,숲pro명단!$A$2:$E$29,2)</f>
        <v>정동우</v>
      </c>
      <c r="F215" s="84">
        <v>94</v>
      </c>
      <c r="G215" s="57" t="str">
        <f>VLOOKUP($F215,숲pro명단!$A$2:$E$29,3)</f>
        <v>일반인</v>
      </c>
      <c r="H215" s="57" t="str">
        <f>VLOOKUP($F215,숲pro명단!$A$2:$E$29,4)</f>
        <v>일반인</v>
      </c>
      <c r="I215" s="57" t="str">
        <f>VLOOKUP($F215,숲pro명단!$A$2:$E$29,5)</f>
        <v>일반인</v>
      </c>
      <c r="J215" s="85" t="str">
        <f>VLOOKUP($F215,숲pro명단!$A$2:$E$29,2)</f>
        <v>김재영</v>
      </c>
    </row>
    <row r="216" spans="1:10" s="76" customFormat="1" x14ac:dyDescent="0.15">
      <c r="A216" s="83">
        <v>25</v>
      </c>
      <c r="B216" s="57" t="str">
        <f>VLOOKUP($A216,숲pro명단!$A$2:$E$29,3)</f>
        <v>일반인</v>
      </c>
      <c r="C216" s="57" t="str">
        <f>VLOOKUP($A216,숲pro명단!$A$2:$E$29,4)</f>
        <v>일반인</v>
      </c>
      <c r="D216" s="57" t="str">
        <f>VLOOKUP($A216,숲pro명단!$A$2:$E$29,5)</f>
        <v>일반인</v>
      </c>
      <c r="E216" s="85" t="str">
        <f>VLOOKUP($A216,숲pro명단!$A$2:$E$29,2)</f>
        <v>이광현</v>
      </c>
      <c r="F216" s="84">
        <v>95</v>
      </c>
      <c r="G216" s="57" t="str">
        <f>VLOOKUP($F216,숲pro명단!$A$2:$E$29,3)</f>
        <v>일반인</v>
      </c>
      <c r="H216" s="57" t="str">
        <f>VLOOKUP($F216,숲pro명단!$A$2:$E$29,4)</f>
        <v>일반인</v>
      </c>
      <c r="I216" s="57" t="str">
        <f>VLOOKUP($F216,숲pro명단!$A$2:$E$29,5)</f>
        <v>일반인</v>
      </c>
      <c r="J216" s="85" t="str">
        <f>VLOOKUP($F216,숲pro명단!$A$2:$E$29,2)</f>
        <v>김재영</v>
      </c>
    </row>
    <row r="217" spans="1:10" s="76" customFormat="1" x14ac:dyDescent="0.15">
      <c r="A217" s="83">
        <v>26</v>
      </c>
      <c r="B217" s="57" t="str">
        <f>VLOOKUP($A217,숲pro명단!$A$2:$E$29,3)</f>
        <v>일반인</v>
      </c>
      <c r="C217" s="57" t="str">
        <f>VLOOKUP($A217,숲pro명단!$A$2:$E$29,4)</f>
        <v>일반인</v>
      </c>
      <c r="D217" s="57" t="str">
        <f>VLOOKUP($A217,숲pro명단!$A$2:$E$29,5)</f>
        <v>일반인</v>
      </c>
      <c r="E217" s="85" t="str">
        <f>VLOOKUP($A217,숲pro명단!$A$2:$E$29,2)</f>
        <v>한상훈</v>
      </c>
      <c r="F217" s="84">
        <v>96</v>
      </c>
      <c r="G217" s="57" t="str">
        <f>VLOOKUP($F217,숲pro명단!$A$2:$E$29,3)</f>
        <v>일반인</v>
      </c>
      <c r="H217" s="57" t="str">
        <f>VLOOKUP($F217,숲pro명단!$A$2:$E$29,4)</f>
        <v>일반인</v>
      </c>
      <c r="I217" s="57" t="str">
        <f>VLOOKUP($F217,숲pro명단!$A$2:$E$29,5)</f>
        <v>일반인</v>
      </c>
      <c r="J217" s="85" t="str">
        <f>VLOOKUP($F217,숲pro명단!$A$2:$E$29,2)</f>
        <v>김재영</v>
      </c>
    </row>
    <row r="218" spans="1:10" s="76" customFormat="1" x14ac:dyDescent="0.15">
      <c r="A218" s="83">
        <v>27</v>
      </c>
      <c r="B218" s="57" t="str">
        <f>VLOOKUP($A218,숲pro명단!$A$2:$E$29,3)</f>
        <v>일반인</v>
      </c>
      <c r="C218" s="57" t="str">
        <f>VLOOKUP($A218,숲pro명단!$A$2:$E$29,4)</f>
        <v>일반인</v>
      </c>
      <c r="D218" s="57" t="str">
        <f>VLOOKUP($A218,숲pro명단!$A$2:$E$29,5)</f>
        <v>일반인</v>
      </c>
      <c r="E218" s="85" t="str">
        <f>VLOOKUP($A218,숲pro명단!$A$2:$E$29,2)</f>
        <v>이상종</v>
      </c>
      <c r="F218" s="84">
        <v>97</v>
      </c>
      <c r="G218" s="57" t="str">
        <f>VLOOKUP($F218,숲pro명단!$A$2:$E$29,3)</f>
        <v>일반인</v>
      </c>
      <c r="H218" s="57" t="str">
        <f>VLOOKUP($F218,숲pro명단!$A$2:$E$29,4)</f>
        <v>일반인</v>
      </c>
      <c r="I218" s="57" t="str">
        <f>VLOOKUP($F218,숲pro명단!$A$2:$E$29,5)</f>
        <v>일반인</v>
      </c>
      <c r="J218" s="85" t="str">
        <f>VLOOKUP($F218,숲pro명단!$A$2:$E$29,2)</f>
        <v>김재영</v>
      </c>
    </row>
    <row r="219" spans="1:10" s="76" customFormat="1" x14ac:dyDescent="0.15">
      <c r="A219" s="83">
        <v>28</v>
      </c>
      <c r="B219" s="57" t="str">
        <f>VLOOKUP($A219,숲pro명단!$A$2:$E$29,3)</f>
        <v>일반인</v>
      </c>
      <c r="C219" s="57" t="str">
        <f>VLOOKUP($A219,숲pro명단!$A$2:$E$29,4)</f>
        <v>일반인</v>
      </c>
      <c r="D219" s="57" t="str">
        <f>VLOOKUP($A219,숲pro명단!$A$2:$E$29,5)</f>
        <v>일반인</v>
      </c>
      <c r="E219" s="85" t="str">
        <f>VLOOKUP($A219,숲pro명단!$A$2:$E$29,2)</f>
        <v>김재영</v>
      </c>
      <c r="F219" s="84">
        <v>98</v>
      </c>
      <c r="G219" s="57" t="str">
        <f>VLOOKUP($F219,숲pro명단!$A$2:$E$29,3)</f>
        <v>일반인</v>
      </c>
      <c r="H219" s="57" t="str">
        <f>VLOOKUP($F219,숲pro명단!$A$2:$E$29,4)</f>
        <v>일반인</v>
      </c>
      <c r="I219" s="57" t="str">
        <f>VLOOKUP($F219,숲pro명단!$A$2:$E$29,5)</f>
        <v>일반인</v>
      </c>
      <c r="J219" s="85" t="str">
        <f>VLOOKUP($F219,숲pro명단!$A$2:$E$29,2)</f>
        <v>김재영</v>
      </c>
    </row>
    <row r="220" spans="1:10" s="76" customFormat="1" x14ac:dyDescent="0.15">
      <c r="A220" s="83">
        <v>29</v>
      </c>
      <c r="B220" s="57" t="str">
        <f>VLOOKUP($A220,숲pro명단!$A$2:$E$29,3)</f>
        <v>일반인</v>
      </c>
      <c r="C220" s="57" t="str">
        <f>VLOOKUP($A220,숲pro명단!$A$2:$E$29,4)</f>
        <v>일반인</v>
      </c>
      <c r="D220" s="57" t="str">
        <f>VLOOKUP($A220,숲pro명단!$A$2:$E$29,5)</f>
        <v>일반인</v>
      </c>
      <c r="E220" s="85" t="str">
        <f>VLOOKUP($A220,숲pro명단!$A$2:$E$29,2)</f>
        <v>김재영</v>
      </c>
      <c r="F220" s="84">
        <v>99</v>
      </c>
      <c r="G220" s="57" t="str">
        <f>VLOOKUP($F220,숲pro명단!$A$2:$E$29,3)</f>
        <v>일반인</v>
      </c>
      <c r="H220" s="57" t="str">
        <f>VLOOKUP($F220,숲pro명단!$A$2:$E$29,4)</f>
        <v>일반인</v>
      </c>
      <c r="I220" s="57" t="str">
        <f>VLOOKUP($F220,숲pro명단!$A$2:$E$29,5)</f>
        <v>일반인</v>
      </c>
      <c r="J220" s="85" t="str">
        <f>VLOOKUP($F220,숲pro명단!$A$2:$E$29,2)</f>
        <v>김재영</v>
      </c>
    </row>
    <row r="221" spans="1:10" s="76" customFormat="1" x14ac:dyDescent="0.15">
      <c r="A221" s="83">
        <v>30</v>
      </c>
      <c r="B221" s="57" t="str">
        <f>VLOOKUP($A221,숲pro명단!$A$2:$E$29,3)</f>
        <v>일반인</v>
      </c>
      <c r="C221" s="57" t="str">
        <f>VLOOKUP($A221,숲pro명단!$A$2:$E$29,4)</f>
        <v>일반인</v>
      </c>
      <c r="D221" s="57" t="str">
        <f>VLOOKUP($A221,숲pro명단!$A$2:$E$29,5)</f>
        <v>일반인</v>
      </c>
      <c r="E221" s="85" t="str">
        <f>VLOOKUP($A221,숲pro명단!$A$2:$E$29,2)</f>
        <v>김재영</v>
      </c>
      <c r="F221" s="84">
        <v>100</v>
      </c>
      <c r="G221" s="57" t="str">
        <f>VLOOKUP($F221,숲pro명단!$A$2:$E$29,3)</f>
        <v>일반인</v>
      </c>
      <c r="H221" s="57" t="str">
        <f>VLOOKUP($F221,숲pro명단!$A$2:$E$29,4)</f>
        <v>일반인</v>
      </c>
      <c r="I221" s="57" t="str">
        <f>VLOOKUP($F221,숲pro명단!$A$2:$E$29,5)</f>
        <v>일반인</v>
      </c>
      <c r="J221" s="85" t="str">
        <f>VLOOKUP($F221,숲pro명단!$A$2:$E$29,2)</f>
        <v>김재영</v>
      </c>
    </row>
    <row r="222" spans="1:10" s="76" customFormat="1" x14ac:dyDescent="0.15">
      <c r="A222" s="83">
        <v>31</v>
      </c>
      <c r="B222" s="57" t="str">
        <f>VLOOKUP($A222,숲pro명단!$A$2:$E$29,3)</f>
        <v>일반인</v>
      </c>
      <c r="C222" s="57" t="str">
        <f>VLOOKUP($A222,숲pro명단!$A$2:$E$29,4)</f>
        <v>일반인</v>
      </c>
      <c r="D222" s="57" t="str">
        <f>VLOOKUP($A222,숲pro명단!$A$2:$E$29,5)</f>
        <v>일반인</v>
      </c>
      <c r="E222" s="85" t="str">
        <f>VLOOKUP($A222,숲pro명단!$A$2:$E$29,2)</f>
        <v>김재영</v>
      </c>
      <c r="F222" s="84">
        <v>101</v>
      </c>
      <c r="G222" s="57" t="str">
        <f>VLOOKUP($F222,숲pro명단!$A$2:$E$29,3)</f>
        <v>일반인</v>
      </c>
      <c r="H222" s="57" t="str">
        <f>VLOOKUP($F222,숲pro명단!$A$2:$E$29,4)</f>
        <v>일반인</v>
      </c>
      <c r="I222" s="57" t="str">
        <f>VLOOKUP($F222,숲pro명단!$A$2:$E$29,5)</f>
        <v>일반인</v>
      </c>
      <c r="J222" s="85" t="str">
        <f>VLOOKUP($F222,숲pro명단!$A$2:$E$29,2)</f>
        <v>김재영</v>
      </c>
    </row>
    <row r="223" spans="1:10" s="76" customFormat="1" x14ac:dyDescent="0.15">
      <c r="A223" s="83">
        <v>32</v>
      </c>
      <c r="B223" s="57" t="str">
        <f>VLOOKUP($A223,숲pro명단!$A$2:$E$29,3)</f>
        <v>일반인</v>
      </c>
      <c r="C223" s="57" t="str">
        <f>VLOOKUP($A223,숲pro명단!$A$2:$E$29,4)</f>
        <v>일반인</v>
      </c>
      <c r="D223" s="57" t="str">
        <f>VLOOKUP($A223,숲pro명단!$A$2:$E$29,5)</f>
        <v>일반인</v>
      </c>
      <c r="E223" s="85" t="str">
        <f>VLOOKUP($A223,숲pro명단!$A$2:$E$29,2)</f>
        <v>김재영</v>
      </c>
      <c r="F223" s="84">
        <v>102</v>
      </c>
      <c r="G223" s="57" t="str">
        <f>VLOOKUP($F223,숲pro명단!$A$2:$E$29,3)</f>
        <v>일반인</v>
      </c>
      <c r="H223" s="57" t="str">
        <f>VLOOKUP($F223,숲pro명단!$A$2:$E$29,4)</f>
        <v>일반인</v>
      </c>
      <c r="I223" s="57" t="str">
        <f>VLOOKUP($F223,숲pro명단!$A$2:$E$29,5)</f>
        <v>일반인</v>
      </c>
      <c r="J223" s="85" t="str">
        <f>VLOOKUP($F223,숲pro명단!$A$2:$E$29,2)</f>
        <v>김재영</v>
      </c>
    </row>
    <row r="224" spans="1:10" s="76" customFormat="1" x14ac:dyDescent="0.15">
      <c r="A224" s="83">
        <v>33</v>
      </c>
      <c r="B224" s="57" t="str">
        <f>VLOOKUP($A224,숲pro명단!$A$2:$E$29,3)</f>
        <v>일반인</v>
      </c>
      <c r="C224" s="57" t="str">
        <f>VLOOKUP($A224,숲pro명단!$A$2:$E$29,4)</f>
        <v>일반인</v>
      </c>
      <c r="D224" s="57" t="str">
        <f>VLOOKUP($A224,숲pro명단!$A$2:$E$29,5)</f>
        <v>일반인</v>
      </c>
      <c r="E224" s="85" t="str">
        <f>VLOOKUP($A224,숲pro명단!$A$2:$E$29,2)</f>
        <v>김재영</v>
      </c>
      <c r="F224" s="84">
        <v>103</v>
      </c>
      <c r="G224" s="57" t="str">
        <f>VLOOKUP($F224,숲pro명단!$A$2:$E$29,3)</f>
        <v>일반인</v>
      </c>
      <c r="H224" s="57" t="str">
        <f>VLOOKUP($F224,숲pro명단!$A$2:$E$29,4)</f>
        <v>일반인</v>
      </c>
      <c r="I224" s="57" t="str">
        <f>VLOOKUP($F224,숲pro명단!$A$2:$E$29,5)</f>
        <v>일반인</v>
      </c>
      <c r="J224" s="85" t="str">
        <f>VLOOKUP($F224,숲pro명단!$A$2:$E$29,2)</f>
        <v>김재영</v>
      </c>
    </row>
    <row r="225" spans="1:10" s="76" customFormat="1" x14ac:dyDescent="0.15">
      <c r="A225" s="83">
        <v>34</v>
      </c>
      <c r="B225" s="57" t="str">
        <f>VLOOKUP($A225,숲pro명단!$A$2:$E$29,3)</f>
        <v>일반인</v>
      </c>
      <c r="C225" s="57" t="str">
        <f>VLOOKUP($A225,숲pro명단!$A$2:$E$29,4)</f>
        <v>일반인</v>
      </c>
      <c r="D225" s="57" t="str">
        <f>VLOOKUP($A225,숲pro명단!$A$2:$E$29,5)</f>
        <v>일반인</v>
      </c>
      <c r="E225" s="85" t="str">
        <f>VLOOKUP($A225,숲pro명단!$A$2:$E$29,2)</f>
        <v>김재영</v>
      </c>
      <c r="F225" s="84">
        <v>104</v>
      </c>
      <c r="G225" s="57" t="str">
        <f>VLOOKUP($F225,숲pro명단!$A$2:$E$29,3)</f>
        <v>일반인</v>
      </c>
      <c r="H225" s="57" t="str">
        <f>VLOOKUP($F225,숲pro명단!$A$2:$E$29,4)</f>
        <v>일반인</v>
      </c>
      <c r="I225" s="57" t="str">
        <f>VLOOKUP($F225,숲pro명단!$A$2:$E$29,5)</f>
        <v>일반인</v>
      </c>
      <c r="J225" s="85" t="str">
        <f>VLOOKUP($F225,숲pro명단!$A$2:$E$29,2)</f>
        <v>김재영</v>
      </c>
    </row>
    <row r="226" spans="1:10" s="76" customFormat="1" x14ac:dyDescent="0.15">
      <c r="A226" s="83">
        <v>35</v>
      </c>
      <c r="B226" s="57" t="str">
        <f>VLOOKUP($A226,숲pro명단!$A$2:$E$29,3)</f>
        <v>일반인</v>
      </c>
      <c r="C226" s="57" t="str">
        <f>VLOOKUP($A226,숲pro명단!$A$2:$E$29,4)</f>
        <v>일반인</v>
      </c>
      <c r="D226" s="57" t="str">
        <f>VLOOKUP($A226,숲pro명단!$A$2:$E$29,5)</f>
        <v>일반인</v>
      </c>
      <c r="E226" s="85" t="str">
        <f>VLOOKUP($A226,숲pro명단!$A$2:$E$29,2)</f>
        <v>김재영</v>
      </c>
      <c r="F226" s="84">
        <v>105</v>
      </c>
      <c r="G226" s="57" t="str">
        <f>VLOOKUP($F226,숲pro명단!$A$2:$E$29,3)</f>
        <v>일반인</v>
      </c>
      <c r="H226" s="57" t="str">
        <f>VLOOKUP($F226,숲pro명단!$A$2:$E$29,4)</f>
        <v>일반인</v>
      </c>
      <c r="I226" s="57" t="str">
        <f>VLOOKUP($F226,숲pro명단!$A$2:$E$29,5)</f>
        <v>일반인</v>
      </c>
      <c r="J226" s="85" t="str">
        <f>VLOOKUP($F226,숲pro명단!$A$2:$E$29,2)</f>
        <v>김재영</v>
      </c>
    </row>
    <row r="227" spans="1:10" s="76" customFormat="1" x14ac:dyDescent="0.15">
      <c r="A227" s="83">
        <v>36</v>
      </c>
      <c r="B227" s="57" t="str">
        <f>VLOOKUP($A227,숲pro명단!$A$2:$E$29,3)</f>
        <v>일반인</v>
      </c>
      <c r="C227" s="57" t="str">
        <f>VLOOKUP($A227,숲pro명단!$A$2:$E$29,4)</f>
        <v>일반인</v>
      </c>
      <c r="D227" s="57" t="str">
        <f>VLOOKUP($A227,숲pro명단!$A$2:$E$29,5)</f>
        <v>일반인</v>
      </c>
      <c r="E227" s="85" t="str">
        <f>VLOOKUP($A227,숲pro명단!$A$2:$E$29,2)</f>
        <v>김재영</v>
      </c>
      <c r="F227" s="84">
        <v>106</v>
      </c>
      <c r="G227" s="57" t="str">
        <f>VLOOKUP($F227,숲pro명단!$A$2:$E$29,3)</f>
        <v>일반인</v>
      </c>
      <c r="H227" s="57" t="str">
        <f>VLOOKUP($F227,숲pro명단!$A$2:$E$29,4)</f>
        <v>일반인</v>
      </c>
      <c r="I227" s="57" t="str">
        <f>VLOOKUP($F227,숲pro명단!$A$2:$E$29,5)</f>
        <v>일반인</v>
      </c>
      <c r="J227" s="85" t="str">
        <f>VLOOKUP($F227,숲pro명단!$A$2:$E$29,2)</f>
        <v>김재영</v>
      </c>
    </row>
    <row r="228" spans="1:10" s="76" customFormat="1" x14ac:dyDescent="0.15">
      <c r="A228" s="83">
        <v>37</v>
      </c>
      <c r="B228" s="57" t="str">
        <f>VLOOKUP($A228,숲pro명단!$A$2:$E$29,3)</f>
        <v>일반인</v>
      </c>
      <c r="C228" s="57" t="str">
        <f>VLOOKUP($A228,숲pro명단!$A$2:$E$29,4)</f>
        <v>일반인</v>
      </c>
      <c r="D228" s="57" t="str">
        <f>VLOOKUP($A228,숲pro명단!$A$2:$E$29,5)</f>
        <v>일반인</v>
      </c>
      <c r="E228" s="85" t="str">
        <f>VLOOKUP($A228,숲pro명단!$A$2:$E$29,2)</f>
        <v>김재영</v>
      </c>
      <c r="F228" s="84">
        <v>107</v>
      </c>
      <c r="G228" s="57" t="str">
        <f>VLOOKUP($F228,숲pro명단!$A$2:$E$29,3)</f>
        <v>일반인</v>
      </c>
      <c r="H228" s="57" t="str">
        <f>VLOOKUP($F228,숲pro명단!$A$2:$E$29,4)</f>
        <v>일반인</v>
      </c>
      <c r="I228" s="57" t="str">
        <f>VLOOKUP($F228,숲pro명단!$A$2:$E$29,5)</f>
        <v>일반인</v>
      </c>
      <c r="J228" s="85" t="str">
        <f>VLOOKUP($F228,숲pro명단!$A$2:$E$29,2)</f>
        <v>김재영</v>
      </c>
    </row>
    <row r="229" spans="1:10" s="76" customFormat="1" x14ac:dyDescent="0.15">
      <c r="A229" s="83">
        <v>38</v>
      </c>
      <c r="B229" s="57" t="str">
        <f>VLOOKUP($A229,숲pro명단!$A$2:$E$29,3)</f>
        <v>일반인</v>
      </c>
      <c r="C229" s="57" t="str">
        <f>VLOOKUP($A229,숲pro명단!$A$2:$E$29,4)</f>
        <v>일반인</v>
      </c>
      <c r="D229" s="57" t="str">
        <f>VLOOKUP($A229,숲pro명단!$A$2:$E$29,5)</f>
        <v>일반인</v>
      </c>
      <c r="E229" s="85" t="str">
        <f>VLOOKUP($A229,숲pro명단!$A$2:$E$29,2)</f>
        <v>김재영</v>
      </c>
      <c r="F229" s="84">
        <v>108</v>
      </c>
      <c r="G229" s="57" t="str">
        <f>VLOOKUP($F229,숲pro명단!$A$2:$E$29,3)</f>
        <v>일반인</v>
      </c>
      <c r="H229" s="57" t="str">
        <f>VLOOKUP($F229,숲pro명단!$A$2:$E$29,4)</f>
        <v>일반인</v>
      </c>
      <c r="I229" s="57" t="str">
        <f>VLOOKUP($F229,숲pro명단!$A$2:$E$29,5)</f>
        <v>일반인</v>
      </c>
      <c r="J229" s="85" t="str">
        <f>VLOOKUP($F229,숲pro명단!$A$2:$E$29,2)</f>
        <v>김재영</v>
      </c>
    </row>
    <row r="230" spans="1:10" s="76" customFormat="1" x14ac:dyDescent="0.15">
      <c r="A230" s="83">
        <v>39</v>
      </c>
      <c r="B230" s="57" t="str">
        <f>VLOOKUP($A230,숲pro명단!$A$2:$E$29,3)</f>
        <v>일반인</v>
      </c>
      <c r="C230" s="57" t="str">
        <f>VLOOKUP($A230,숲pro명단!$A$2:$E$29,4)</f>
        <v>일반인</v>
      </c>
      <c r="D230" s="57" t="str">
        <f>VLOOKUP($A230,숲pro명단!$A$2:$E$29,5)</f>
        <v>일반인</v>
      </c>
      <c r="E230" s="85" t="str">
        <f>VLOOKUP($A230,숲pro명단!$A$2:$E$29,2)</f>
        <v>김재영</v>
      </c>
      <c r="F230" s="84">
        <v>109</v>
      </c>
      <c r="G230" s="57" t="str">
        <f>VLOOKUP($F230,숲pro명단!$A$2:$E$29,3)</f>
        <v>일반인</v>
      </c>
      <c r="H230" s="57" t="str">
        <f>VLOOKUP($F230,숲pro명단!$A$2:$E$29,4)</f>
        <v>일반인</v>
      </c>
      <c r="I230" s="57" t="str">
        <f>VLOOKUP($F230,숲pro명단!$A$2:$E$29,5)</f>
        <v>일반인</v>
      </c>
      <c r="J230" s="85" t="str">
        <f>VLOOKUP($F230,숲pro명단!$A$2:$E$29,2)</f>
        <v>김재영</v>
      </c>
    </row>
    <row r="231" spans="1:10" s="76" customFormat="1" x14ac:dyDescent="0.15">
      <c r="A231" s="83">
        <v>40</v>
      </c>
      <c r="B231" s="57" t="str">
        <f>VLOOKUP($A231,숲pro명단!$A$2:$E$29,3)</f>
        <v>일반인</v>
      </c>
      <c r="C231" s="57" t="str">
        <f>VLOOKUP($A231,숲pro명단!$A$2:$E$29,4)</f>
        <v>일반인</v>
      </c>
      <c r="D231" s="57" t="str">
        <f>VLOOKUP($A231,숲pro명단!$A$2:$E$29,5)</f>
        <v>일반인</v>
      </c>
      <c r="E231" s="85" t="str">
        <f>VLOOKUP($A231,숲pro명단!$A$2:$E$29,2)</f>
        <v>김재영</v>
      </c>
      <c r="F231" s="84">
        <v>110</v>
      </c>
      <c r="G231" s="57" t="str">
        <f>VLOOKUP($F231,숲pro명단!$A$2:$E$29,3)</f>
        <v>일반인</v>
      </c>
      <c r="H231" s="57" t="str">
        <f>VLOOKUP($F231,숲pro명단!$A$2:$E$29,4)</f>
        <v>일반인</v>
      </c>
      <c r="I231" s="57" t="str">
        <f>VLOOKUP($F231,숲pro명단!$A$2:$E$29,5)</f>
        <v>일반인</v>
      </c>
      <c r="J231" s="85" t="str">
        <f>VLOOKUP($F231,숲pro명단!$A$2:$E$29,2)</f>
        <v>김재영</v>
      </c>
    </row>
    <row r="232" spans="1:10" s="76" customFormat="1" x14ac:dyDescent="0.15">
      <c r="A232" s="83">
        <v>41</v>
      </c>
      <c r="B232" s="57" t="str">
        <f>VLOOKUP($A232,숲pro명단!$A$2:$E$29,3)</f>
        <v>일반인</v>
      </c>
      <c r="C232" s="57" t="str">
        <f>VLOOKUP($A232,숲pro명단!$A$2:$E$29,4)</f>
        <v>일반인</v>
      </c>
      <c r="D232" s="57" t="str">
        <f>VLOOKUP($A232,숲pro명단!$A$2:$E$29,5)</f>
        <v>일반인</v>
      </c>
      <c r="E232" s="85" t="str">
        <f>VLOOKUP($A232,숲pro명단!$A$2:$E$29,2)</f>
        <v>김재영</v>
      </c>
      <c r="F232" s="84">
        <v>111</v>
      </c>
      <c r="G232" s="57" t="str">
        <f>VLOOKUP($F232,숲pro명단!$A$2:$E$29,3)</f>
        <v>일반인</v>
      </c>
      <c r="H232" s="57" t="str">
        <f>VLOOKUP($F232,숲pro명단!$A$2:$E$29,4)</f>
        <v>일반인</v>
      </c>
      <c r="I232" s="57" t="str">
        <f>VLOOKUP($F232,숲pro명단!$A$2:$E$29,5)</f>
        <v>일반인</v>
      </c>
      <c r="J232" s="85" t="str">
        <f>VLOOKUP($F232,숲pro명단!$A$2:$E$29,2)</f>
        <v>김재영</v>
      </c>
    </row>
    <row r="233" spans="1:10" s="76" customFormat="1" x14ac:dyDescent="0.15">
      <c r="A233" s="83">
        <v>42</v>
      </c>
      <c r="B233" s="57" t="str">
        <f>VLOOKUP($A233,숲pro명단!$A$2:$E$29,3)</f>
        <v>일반인</v>
      </c>
      <c r="C233" s="57" t="str">
        <f>VLOOKUP($A233,숲pro명단!$A$2:$E$29,4)</f>
        <v>일반인</v>
      </c>
      <c r="D233" s="57" t="str">
        <f>VLOOKUP($A233,숲pro명단!$A$2:$E$29,5)</f>
        <v>일반인</v>
      </c>
      <c r="E233" s="85" t="str">
        <f>VLOOKUP($A233,숲pro명단!$A$2:$E$29,2)</f>
        <v>김재영</v>
      </c>
      <c r="F233" s="84">
        <v>112</v>
      </c>
      <c r="G233" s="57" t="str">
        <f>VLOOKUP($F233,숲pro명단!$A$2:$E$29,3)</f>
        <v>일반인</v>
      </c>
      <c r="H233" s="57" t="str">
        <f>VLOOKUP($F233,숲pro명단!$A$2:$E$29,4)</f>
        <v>일반인</v>
      </c>
      <c r="I233" s="57" t="str">
        <f>VLOOKUP($F233,숲pro명단!$A$2:$E$29,5)</f>
        <v>일반인</v>
      </c>
      <c r="J233" s="85" t="str">
        <f>VLOOKUP($F233,숲pro명단!$A$2:$E$29,2)</f>
        <v>김재영</v>
      </c>
    </row>
    <row r="234" spans="1:10" s="76" customFormat="1" x14ac:dyDescent="0.15">
      <c r="A234" s="83">
        <v>43</v>
      </c>
      <c r="B234" s="57" t="str">
        <f>VLOOKUP($A234,숲pro명단!$A$2:$E$29,3)</f>
        <v>일반인</v>
      </c>
      <c r="C234" s="57" t="str">
        <f>VLOOKUP($A234,숲pro명단!$A$2:$E$29,4)</f>
        <v>일반인</v>
      </c>
      <c r="D234" s="57" t="str">
        <f>VLOOKUP($A234,숲pro명단!$A$2:$E$29,5)</f>
        <v>일반인</v>
      </c>
      <c r="E234" s="85" t="str">
        <f>VLOOKUP($A234,숲pro명단!$A$2:$E$29,2)</f>
        <v>김재영</v>
      </c>
      <c r="F234" s="84">
        <v>113</v>
      </c>
      <c r="G234" s="57" t="str">
        <f>VLOOKUP($F234,숲pro명단!$A$2:$E$29,3)</f>
        <v>일반인</v>
      </c>
      <c r="H234" s="57" t="str">
        <f>VLOOKUP($F234,숲pro명단!$A$2:$E$29,4)</f>
        <v>일반인</v>
      </c>
      <c r="I234" s="57" t="str">
        <f>VLOOKUP($F234,숲pro명단!$A$2:$E$29,5)</f>
        <v>일반인</v>
      </c>
      <c r="J234" s="85" t="str">
        <f>VLOOKUP($F234,숲pro명단!$A$2:$E$29,2)</f>
        <v>김재영</v>
      </c>
    </row>
    <row r="235" spans="1:10" s="76" customFormat="1" x14ac:dyDescent="0.15">
      <c r="A235" s="83">
        <v>44</v>
      </c>
      <c r="B235" s="57" t="str">
        <f>VLOOKUP($A235,숲pro명단!$A$2:$E$29,3)</f>
        <v>일반인</v>
      </c>
      <c r="C235" s="57" t="str">
        <f>VLOOKUP($A235,숲pro명단!$A$2:$E$29,4)</f>
        <v>일반인</v>
      </c>
      <c r="D235" s="57" t="str">
        <f>VLOOKUP($A235,숲pro명단!$A$2:$E$29,5)</f>
        <v>일반인</v>
      </c>
      <c r="E235" s="85" t="str">
        <f>VLOOKUP($A235,숲pro명단!$A$2:$E$29,2)</f>
        <v>김재영</v>
      </c>
      <c r="F235" s="84">
        <v>114</v>
      </c>
      <c r="G235" s="57" t="str">
        <f>VLOOKUP($F235,숲pro명단!$A$2:$E$29,3)</f>
        <v>일반인</v>
      </c>
      <c r="H235" s="57" t="str">
        <f>VLOOKUP($F235,숲pro명단!$A$2:$E$29,4)</f>
        <v>일반인</v>
      </c>
      <c r="I235" s="57" t="str">
        <f>VLOOKUP($F235,숲pro명단!$A$2:$E$29,5)</f>
        <v>일반인</v>
      </c>
      <c r="J235" s="85" t="str">
        <f>VLOOKUP($F235,숲pro명단!$A$2:$E$29,2)</f>
        <v>김재영</v>
      </c>
    </row>
    <row r="236" spans="1:10" s="76" customFormat="1" x14ac:dyDescent="0.15">
      <c r="A236" s="83">
        <v>45</v>
      </c>
      <c r="B236" s="57" t="str">
        <f>VLOOKUP($A236,숲pro명단!$A$2:$E$29,3)</f>
        <v>일반인</v>
      </c>
      <c r="C236" s="57" t="str">
        <f>VLOOKUP($A236,숲pro명단!$A$2:$E$29,4)</f>
        <v>일반인</v>
      </c>
      <c r="D236" s="57" t="str">
        <f>VLOOKUP($A236,숲pro명단!$A$2:$E$29,5)</f>
        <v>일반인</v>
      </c>
      <c r="E236" s="85" t="str">
        <f>VLOOKUP($A236,숲pro명단!$A$2:$E$29,2)</f>
        <v>김재영</v>
      </c>
      <c r="F236" s="84">
        <v>115</v>
      </c>
      <c r="G236" s="57" t="str">
        <f>VLOOKUP($F236,숲pro명단!$A$2:$E$29,3)</f>
        <v>일반인</v>
      </c>
      <c r="H236" s="57" t="str">
        <f>VLOOKUP($F236,숲pro명단!$A$2:$E$29,4)</f>
        <v>일반인</v>
      </c>
      <c r="I236" s="57" t="str">
        <f>VLOOKUP($F236,숲pro명단!$A$2:$E$29,5)</f>
        <v>일반인</v>
      </c>
      <c r="J236" s="85" t="str">
        <f>VLOOKUP($F236,숲pro명단!$A$2:$E$29,2)</f>
        <v>김재영</v>
      </c>
    </row>
    <row r="237" spans="1:10" s="76" customFormat="1" x14ac:dyDescent="0.15">
      <c r="A237" s="83">
        <v>46</v>
      </c>
      <c r="B237" s="57" t="str">
        <f>VLOOKUP($A237,숲pro명단!$A$2:$E$29,3)</f>
        <v>일반인</v>
      </c>
      <c r="C237" s="57" t="str">
        <f>VLOOKUP($A237,숲pro명단!$A$2:$E$29,4)</f>
        <v>일반인</v>
      </c>
      <c r="D237" s="57" t="str">
        <f>VLOOKUP($A237,숲pro명단!$A$2:$E$29,5)</f>
        <v>일반인</v>
      </c>
      <c r="E237" s="85" t="str">
        <f>VLOOKUP($A237,숲pro명단!$A$2:$E$29,2)</f>
        <v>김재영</v>
      </c>
      <c r="F237" s="84">
        <v>116</v>
      </c>
      <c r="G237" s="57" t="str">
        <f>VLOOKUP($F237,숲pro명단!$A$2:$E$29,3)</f>
        <v>일반인</v>
      </c>
      <c r="H237" s="57" t="str">
        <f>VLOOKUP($F237,숲pro명단!$A$2:$E$29,4)</f>
        <v>일반인</v>
      </c>
      <c r="I237" s="57" t="str">
        <f>VLOOKUP($F237,숲pro명단!$A$2:$E$29,5)</f>
        <v>일반인</v>
      </c>
      <c r="J237" s="85" t="str">
        <f>VLOOKUP($F237,숲pro명단!$A$2:$E$29,2)</f>
        <v>김재영</v>
      </c>
    </row>
    <row r="238" spans="1:10" s="76" customFormat="1" x14ac:dyDescent="0.15">
      <c r="A238" s="83">
        <v>47</v>
      </c>
      <c r="B238" s="57" t="str">
        <f>VLOOKUP($A238,숲pro명단!$A$2:$E$29,3)</f>
        <v>일반인</v>
      </c>
      <c r="C238" s="57" t="str">
        <f>VLOOKUP($A238,숲pro명단!$A$2:$E$29,4)</f>
        <v>일반인</v>
      </c>
      <c r="D238" s="57" t="str">
        <f>VLOOKUP($A238,숲pro명단!$A$2:$E$29,5)</f>
        <v>일반인</v>
      </c>
      <c r="E238" s="85" t="str">
        <f>VLOOKUP($A238,숲pro명단!$A$2:$E$29,2)</f>
        <v>김재영</v>
      </c>
      <c r="F238" s="84">
        <v>117</v>
      </c>
      <c r="G238" s="57" t="str">
        <f>VLOOKUP($F238,숲pro명단!$A$2:$E$29,3)</f>
        <v>일반인</v>
      </c>
      <c r="H238" s="57" t="str">
        <f>VLOOKUP($F238,숲pro명단!$A$2:$E$29,4)</f>
        <v>일반인</v>
      </c>
      <c r="I238" s="57" t="str">
        <f>VLOOKUP($F238,숲pro명단!$A$2:$E$29,5)</f>
        <v>일반인</v>
      </c>
      <c r="J238" s="85" t="str">
        <f>VLOOKUP($F238,숲pro명단!$A$2:$E$29,2)</f>
        <v>김재영</v>
      </c>
    </row>
    <row r="239" spans="1:10" s="76" customFormat="1" x14ac:dyDescent="0.15">
      <c r="A239" s="83">
        <v>48</v>
      </c>
      <c r="B239" s="57" t="str">
        <f>VLOOKUP($A239,숲pro명단!$A$2:$E$29,3)</f>
        <v>일반인</v>
      </c>
      <c r="C239" s="57" t="str">
        <f>VLOOKUP($A239,숲pro명단!$A$2:$E$29,4)</f>
        <v>일반인</v>
      </c>
      <c r="D239" s="57" t="str">
        <f>VLOOKUP($A239,숲pro명단!$A$2:$E$29,5)</f>
        <v>일반인</v>
      </c>
      <c r="E239" s="85" t="str">
        <f>VLOOKUP($A239,숲pro명단!$A$2:$E$29,2)</f>
        <v>김재영</v>
      </c>
      <c r="F239" s="84">
        <v>118</v>
      </c>
      <c r="G239" s="57" t="str">
        <f>VLOOKUP($F239,숲pro명단!$A$2:$E$29,3)</f>
        <v>일반인</v>
      </c>
      <c r="H239" s="57" t="str">
        <f>VLOOKUP($F239,숲pro명단!$A$2:$E$29,4)</f>
        <v>일반인</v>
      </c>
      <c r="I239" s="57" t="str">
        <f>VLOOKUP($F239,숲pro명단!$A$2:$E$29,5)</f>
        <v>일반인</v>
      </c>
      <c r="J239" s="85" t="str">
        <f>VLOOKUP($F239,숲pro명단!$A$2:$E$29,2)</f>
        <v>김재영</v>
      </c>
    </row>
    <row r="240" spans="1:10" s="76" customFormat="1" x14ac:dyDescent="0.15">
      <c r="A240" s="83">
        <v>49</v>
      </c>
      <c r="B240" s="57" t="str">
        <f>VLOOKUP($A240,숲pro명단!$A$2:$E$29,3)</f>
        <v>일반인</v>
      </c>
      <c r="C240" s="57" t="str">
        <f>VLOOKUP($A240,숲pro명단!$A$2:$E$29,4)</f>
        <v>일반인</v>
      </c>
      <c r="D240" s="57" t="str">
        <f>VLOOKUP($A240,숲pro명단!$A$2:$E$29,5)</f>
        <v>일반인</v>
      </c>
      <c r="E240" s="85" t="str">
        <f>VLOOKUP($A240,숲pro명단!$A$2:$E$29,2)</f>
        <v>김재영</v>
      </c>
      <c r="F240" s="84">
        <v>119</v>
      </c>
      <c r="G240" s="57" t="str">
        <f>VLOOKUP($F240,숲pro명단!$A$2:$E$29,3)</f>
        <v>일반인</v>
      </c>
      <c r="H240" s="57" t="str">
        <f>VLOOKUP($F240,숲pro명단!$A$2:$E$29,4)</f>
        <v>일반인</v>
      </c>
      <c r="I240" s="57" t="str">
        <f>VLOOKUP($F240,숲pro명단!$A$2:$E$29,5)</f>
        <v>일반인</v>
      </c>
      <c r="J240" s="85" t="str">
        <f>VLOOKUP($F240,숲pro명단!$A$2:$E$29,2)</f>
        <v>김재영</v>
      </c>
    </row>
    <row r="241" spans="1:10" s="76" customFormat="1" x14ac:dyDescent="0.15">
      <c r="A241" s="83">
        <v>50</v>
      </c>
      <c r="B241" s="57" t="str">
        <f>VLOOKUP($A241,숲pro명단!$A$2:$E$29,3)</f>
        <v>일반인</v>
      </c>
      <c r="C241" s="57" t="str">
        <f>VLOOKUP($A241,숲pro명단!$A$2:$E$29,4)</f>
        <v>일반인</v>
      </c>
      <c r="D241" s="57" t="str">
        <f>VLOOKUP($A241,숲pro명단!$A$2:$E$29,5)</f>
        <v>일반인</v>
      </c>
      <c r="E241" s="85" t="str">
        <f>VLOOKUP($A241,숲pro명단!$A$2:$E$29,2)</f>
        <v>김재영</v>
      </c>
      <c r="F241" s="84">
        <v>120</v>
      </c>
      <c r="G241" s="57" t="str">
        <f>VLOOKUP($F241,숲pro명단!$A$2:$E$29,3)</f>
        <v>일반인</v>
      </c>
      <c r="H241" s="57" t="str">
        <f>VLOOKUP($F241,숲pro명단!$A$2:$E$29,4)</f>
        <v>일반인</v>
      </c>
      <c r="I241" s="57" t="str">
        <f>VLOOKUP($F241,숲pro명단!$A$2:$E$29,5)</f>
        <v>일반인</v>
      </c>
      <c r="J241" s="85" t="str">
        <f>VLOOKUP($F241,숲pro명단!$A$2:$E$29,2)</f>
        <v>김재영</v>
      </c>
    </row>
    <row r="242" spans="1:10" s="76" customFormat="1" x14ac:dyDescent="0.15">
      <c r="A242" s="83">
        <v>51</v>
      </c>
      <c r="B242" s="57" t="str">
        <f>VLOOKUP($A242,숲pro명단!$A$2:$E$29,3)</f>
        <v>일반인</v>
      </c>
      <c r="C242" s="57" t="str">
        <f>VLOOKUP($A242,숲pro명단!$A$2:$E$29,4)</f>
        <v>일반인</v>
      </c>
      <c r="D242" s="57" t="str">
        <f>VLOOKUP($A242,숲pro명단!$A$2:$E$29,5)</f>
        <v>일반인</v>
      </c>
      <c r="E242" s="85" t="str">
        <f>VLOOKUP($A242,숲pro명단!$A$2:$E$29,2)</f>
        <v>김재영</v>
      </c>
      <c r="F242" s="84">
        <v>121</v>
      </c>
      <c r="G242" s="57" t="str">
        <f>VLOOKUP($F242,숲pro명단!$A$2:$E$29,3)</f>
        <v>일반인</v>
      </c>
      <c r="H242" s="57" t="str">
        <f>VLOOKUP($F242,숲pro명단!$A$2:$E$29,4)</f>
        <v>일반인</v>
      </c>
      <c r="I242" s="57" t="str">
        <f>VLOOKUP($F242,숲pro명단!$A$2:$E$29,5)</f>
        <v>일반인</v>
      </c>
      <c r="J242" s="85" t="str">
        <f>VLOOKUP($F242,숲pro명단!$A$2:$E$29,2)</f>
        <v>김재영</v>
      </c>
    </row>
    <row r="243" spans="1:10" s="76" customFormat="1" x14ac:dyDescent="0.15">
      <c r="A243" s="83">
        <v>52</v>
      </c>
      <c r="B243" s="57" t="str">
        <f>VLOOKUP($A243,숲pro명단!$A$2:$E$29,3)</f>
        <v>일반인</v>
      </c>
      <c r="C243" s="57" t="str">
        <f>VLOOKUP($A243,숲pro명단!$A$2:$E$29,4)</f>
        <v>일반인</v>
      </c>
      <c r="D243" s="57" t="str">
        <f>VLOOKUP($A243,숲pro명단!$A$2:$E$29,5)</f>
        <v>일반인</v>
      </c>
      <c r="E243" s="85" t="str">
        <f>VLOOKUP($A243,숲pro명단!$A$2:$E$29,2)</f>
        <v>김재영</v>
      </c>
      <c r="F243" s="84">
        <v>122</v>
      </c>
      <c r="G243" s="57" t="str">
        <f>VLOOKUP($F243,숲pro명단!$A$2:$E$29,3)</f>
        <v>일반인</v>
      </c>
      <c r="H243" s="57" t="str">
        <f>VLOOKUP($F243,숲pro명단!$A$2:$E$29,4)</f>
        <v>일반인</v>
      </c>
      <c r="I243" s="57" t="str">
        <f>VLOOKUP($F243,숲pro명단!$A$2:$E$29,5)</f>
        <v>일반인</v>
      </c>
      <c r="J243" s="85" t="str">
        <f>VLOOKUP($F243,숲pro명단!$A$2:$E$29,2)</f>
        <v>김재영</v>
      </c>
    </row>
    <row r="244" spans="1:10" s="76" customFormat="1" x14ac:dyDescent="0.15">
      <c r="A244" s="83">
        <v>53</v>
      </c>
      <c r="B244" s="57" t="str">
        <f>VLOOKUP($A244,숲pro명단!$A$2:$E$29,3)</f>
        <v>일반인</v>
      </c>
      <c r="C244" s="57" t="str">
        <f>VLOOKUP($A244,숲pro명단!$A$2:$E$29,4)</f>
        <v>일반인</v>
      </c>
      <c r="D244" s="57" t="str">
        <f>VLOOKUP($A244,숲pro명단!$A$2:$E$29,5)</f>
        <v>일반인</v>
      </c>
      <c r="E244" s="85" t="str">
        <f>VLOOKUP($A244,숲pro명단!$A$2:$E$29,2)</f>
        <v>김재영</v>
      </c>
      <c r="F244" s="84">
        <v>123</v>
      </c>
      <c r="G244" s="57" t="str">
        <f>VLOOKUP($F244,숲pro명단!$A$2:$E$29,3)</f>
        <v>일반인</v>
      </c>
      <c r="H244" s="57" t="str">
        <f>VLOOKUP($F244,숲pro명단!$A$2:$E$29,4)</f>
        <v>일반인</v>
      </c>
      <c r="I244" s="57" t="str">
        <f>VLOOKUP($F244,숲pro명단!$A$2:$E$29,5)</f>
        <v>일반인</v>
      </c>
      <c r="J244" s="85" t="str">
        <f>VLOOKUP($F244,숲pro명단!$A$2:$E$29,2)</f>
        <v>김재영</v>
      </c>
    </row>
    <row r="245" spans="1:10" s="76" customFormat="1" x14ac:dyDescent="0.15">
      <c r="A245" s="83">
        <v>54</v>
      </c>
      <c r="B245" s="57" t="str">
        <f>VLOOKUP($A245,숲pro명단!$A$2:$E$29,3)</f>
        <v>일반인</v>
      </c>
      <c r="C245" s="57" t="str">
        <f>VLOOKUP($A245,숲pro명단!$A$2:$E$29,4)</f>
        <v>일반인</v>
      </c>
      <c r="D245" s="57" t="str">
        <f>VLOOKUP($A245,숲pro명단!$A$2:$E$29,5)</f>
        <v>일반인</v>
      </c>
      <c r="E245" s="85" t="str">
        <f>VLOOKUP($A245,숲pro명단!$A$2:$E$29,2)</f>
        <v>김재영</v>
      </c>
      <c r="F245" s="84">
        <v>124</v>
      </c>
      <c r="G245" s="57" t="str">
        <f>VLOOKUP($F245,숲pro명단!$A$2:$E$29,3)</f>
        <v>일반인</v>
      </c>
      <c r="H245" s="57" t="str">
        <f>VLOOKUP($F245,숲pro명단!$A$2:$E$29,4)</f>
        <v>일반인</v>
      </c>
      <c r="I245" s="57" t="str">
        <f>VLOOKUP($F245,숲pro명단!$A$2:$E$29,5)</f>
        <v>일반인</v>
      </c>
      <c r="J245" s="85" t="str">
        <f>VLOOKUP($F245,숲pro명단!$A$2:$E$29,2)</f>
        <v>김재영</v>
      </c>
    </row>
    <row r="246" spans="1:10" s="76" customFormat="1" x14ac:dyDescent="0.15">
      <c r="A246" s="83">
        <v>55</v>
      </c>
      <c r="B246" s="57" t="str">
        <f>VLOOKUP($A246,숲pro명단!$A$2:$E$29,3)</f>
        <v>일반인</v>
      </c>
      <c r="C246" s="57" t="str">
        <f>VLOOKUP($A246,숲pro명단!$A$2:$E$29,4)</f>
        <v>일반인</v>
      </c>
      <c r="D246" s="57" t="str">
        <f>VLOOKUP($A246,숲pro명단!$A$2:$E$29,5)</f>
        <v>일반인</v>
      </c>
      <c r="E246" s="85" t="str">
        <f>VLOOKUP($A246,숲pro명단!$A$2:$E$29,2)</f>
        <v>김재영</v>
      </c>
      <c r="F246" s="84">
        <v>125</v>
      </c>
      <c r="G246" s="57" t="str">
        <f>VLOOKUP($F246,숲pro명단!$A$2:$E$29,3)</f>
        <v>일반인</v>
      </c>
      <c r="H246" s="57" t="str">
        <f>VLOOKUP($F246,숲pro명단!$A$2:$E$29,4)</f>
        <v>일반인</v>
      </c>
      <c r="I246" s="57" t="str">
        <f>VLOOKUP($F246,숲pro명단!$A$2:$E$29,5)</f>
        <v>일반인</v>
      </c>
      <c r="J246" s="85" t="str">
        <f>VLOOKUP($F246,숲pro명단!$A$2:$E$29,2)</f>
        <v>김재영</v>
      </c>
    </row>
    <row r="247" spans="1:10" s="76" customFormat="1" x14ac:dyDescent="0.15">
      <c r="A247" s="83">
        <v>56</v>
      </c>
      <c r="B247" s="57" t="str">
        <f>VLOOKUP($A247,숲pro명단!$A$2:$E$29,3)</f>
        <v>일반인</v>
      </c>
      <c r="C247" s="57" t="str">
        <f>VLOOKUP($A247,숲pro명단!$A$2:$E$29,4)</f>
        <v>일반인</v>
      </c>
      <c r="D247" s="57" t="str">
        <f>VLOOKUP($A247,숲pro명단!$A$2:$E$29,5)</f>
        <v>일반인</v>
      </c>
      <c r="E247" s="85" t="str">
        <f>VLOOKUP($A247,숲pro명단!$A$2:$E$29,2)</f>
        <v>김재영</v>
      </c>
      <c r="F247" s="84">
        <v>126</v>
      </c>
      <c r="G247" s="57" t="str">
        <f>VLOOKUP($F247,숲pro명단!$A$2:$E$29,3)</f>
        <v>일반인</v>
      </c>
      <c r="H247" s="57" t="str">
        <f>VLOOKUP($F247,숲pro명단!$A$2:$E$29,4)</f>
        <v>일반인</v>
      </c>
      <c r="I247" s="57" t="str">
        <f>VLOOKUP($F247,숲pro명단!$A$2:$E$29,5)</f>
        <v>일반인</v>
      </c>
      <c r="J247" s="85" t="str">
        <f>VLOOKUP($F247,숲pro명단!$A$2:$E$29,2)</f>
        <v>김재영</v>
      </c>
    </row>
    <row r="248" spans="1:10" s="76" customFormat="1" x14ac:dyDescent="0.15">
      <c r="A248" s="83">
        <v>57</v>
      </c>
      <c r="B248" s="57" t="str">
        <f>VLOOKUP($A248,숲pro명단!$A$2:$E$29,3)</f>
        <v>일반인</v>
      </c>
      <c r="C248" s="57" t="str">
        <f>VLOOKUP($A248,숲pro명단!$A$2:$E$29,4)</f>
        <v>일반인</v>
      </c>
      <c r="D248" s="57" t="str">
        <f>VLOOKUP($A248,숲pro명단!$A$2:$E$29,5)</f>
        <v>일반인</v>
      </c>
      <c r="E248" s="85" t="str">
        <f>VLOOKUP($A248,숲pro명단!$A$2:$E$29,2)</f>
        <v>김재영</v>
      </c>
      <c r="F248" s="84">
        <v>127</v>
      </c>
      <c r="G248" s="57" t="str">
        <f>VLOOKUP($F248,숲pro명단!$A$2:$E$29,3)</f>
        <v>일반인</v>
      </c>
      <c r="H248" s="57" t="str">
        <f>VLOOKUP($F248,숲pro명단!$A$2:$E$29,4)</f>
        <v>일반인</v>
      </c>
      <c r="I248" s="57" t="str">
        <f>VLOOKUP($F248,숲pro명단!$A$2:$E$29,5)</f>
        <v>일반인</v>
      </c>
      <c r="J248" s="85" t="str">
        <f>VLOOKUP($F248,숲pro명단!$A$2:$E$29,2)</f>
        <v>김재영</v>
      </c>
    </row>
    <row r="249" spans="1:10" s="76" customFormat="1" x14ac:dyDescent="0.15">
      <c r="A249" s="83">
        <v>58</v>
      </c>
      <c r="B249" s="57" t="str">
        <f>VLOOKUP($A249,숲pro명단!$A$2:$E$29,3)</f>
        <v>일반인</v>
      </c>
      <c r="C249" s="57" t="str">
        <f>VLOOKUP($A249,숲pro명단!$A$2:$E$29,4)</f>
        <v>일반인</v>
      </c>
      <c r="D249" s="57" t="str">
        <f>VLOOKUP($A249,숲pro명단!$A$2:$E$29,5)</f>
        <v>일반인</v>
      </c>
      <c r="E249" s="85" t="str">
        <f>VLOOKUP($A249,숲pro명단!$A$2:$E$29,2)</f>
        <v>김재영</v>
      </c>
      <c r="F249" s="84">
        <v>128</v>
      </c>
      <c r="G249" s="57" t="str">
        <f>VLOOKUP($F249,숲pro명단!$A$2:$E$29,3)</f>
        <v>일반인</v>
      </c>
      <c r="H249" s="57" t="str">
        <f>VLOOKUP($F249,숲pro명단!$A$2:$E$29,4)</f>
        <v>일반인</v>
      </c>
      <c r="I249" s="57" t="str">
        <f>VLOOKUP($F249,숲pro명단!$A$2:$E$29,5)</f>
        <v>일반인</v>
      </c>
      <c r="J249" s="85" t="str">
        <f>VLOOKUP($F249,숲pro명단!$A$2:$E$29,2)</f>
        <v>김재영</v>
      </c>
    </row>
    <row r="250" spans="1:10" s="76" customFormat="1" x14ac:dyDescent="0.15">
      <c r="A250" s="83">
        <v>59</v>
      </c>
      <c r="B250" s="57" t="str">
        <f>VLOOKUP($A250,숲pro명단!$A$2:$E$29,3)</f>
        <v>일반인</v>
      </c>
      <c r="C250" s="57" t="str">
        <f>VLOOKUP($A250,숲pro명단!$A$2:$E$29,4)</f>
        <v>일반인</v>
      </c>
      <c r="D250" s="57" t="str">
        <f>VLOOKUP($A250,숲pro명단!$A$2:$E$29,5)</f>
        <v>일반인</v>
      </c>
      <c r="E250" s="85" t="str">
        <f>VLOOKUP($A250,숲pro명단!$A$2:$E$29,2)</f>
        <v>김재영</v>
      </c>
      <c r="F250" s="84">
        <v>129</v>
      </c>
      <c r="G250" s="57" t="str">
        <f>VLOOKUP($F250,숲pro명단!$A$2:$E$29,3)</f>
        <v>일반인</v>
      </c>
      <c r="H250" s="57" t="str">
        <f>VLOOKUP($F250,숲pro명단!$A$2:$E$29,4)</f>
        <v>일반인</v>
      </c>
      <c r="I250" s="57" t="str">
        <f>VLOOKUP($F250,숲pro명단!$A$2:$E$29,5)</f>
        <v>일반인</v>
      </c>
      <c r="J250" s="85" t="str">
        <f>VLOOKUP($F250,숲pro명단!$A$2:$E$29,2)</f>
        <v>김재영</v>
      </c>
    </row>
    <row r="251" spans="1:10" s="76" customFormat="1" x14ac:dyDescent="0.15">
      <c r="A251" s="83">
        <v>60</v>
      </c>
      <c r="B251" s="57" t="str">
        <f>VLOOKUP($A251,숲pro명단!$A$2:$E$29,3)</f>
        <v>일반인</v>
      </c>
      <c r="C251" s="57" t="str">
        <f>VLOOKUP($A251,숲pro명단!$A$2:$E$29,4)</f>
        <v>일반인</v>
      </c>
      <c r="D251" s="57" t="str">
        <f>VLOOKUP($A251,숲pro명단!$A$2:$E$29,5)</f>
        <v>일반인</v>
      </c>
      <c r="E251" s="85" t="str">
        <f>VLOOKUP($A251,숲pro명단!$A$2:$E$29,2)</f>
        <v>김재영</v>
      </c>
      <c r="F251" s="84">
        <v>130</v>
      </c>
      <c r="G251" s="57" t="str">
        <f>VLOOKUP($F251,숲pro명단!$A$2:$E$29,3)</f>
        <v>일반인</v>
      </c>
      <c r="H251" s="57" t="str">
        <f>VLOOKUP($F251,숲pro명단!$A$2:$E$29,4)</f>
        <v>일반인</v>
      </c>
      <c r="I251" s="57" t="str">
        <f>VLOOKUP($F251,숲pro명단!$A$2:$E$29,5)</f>
        <v>일반인</v>
      </c>
      <c r="J251" s="85" t="str">
        <f>VLOOKUP($F251,숲pro명단!$A$2:$E$29,2)</f>
        <v>김재영</v>
      </c>
    </row>
    <row r="252" spans="1:10" s="76" customFormat="1" x14ac:dyDescent="0.15">
      <c r="A252" s="83">
        <v>61</v>
      </c>
      <c r="B252" s="57" t="str">
        <f>VLOOKUP($A252,숲pro명단!$A$2:$E$29,3)</f>
        <v>일반인</v>
      </c>
      <c r="C252" s="57" t="str">
        <f>VLOOKUP($A252,숲pro명단!$A$2:$E$29,4)</f>
        <v>일반인</v>
      </c>
      <c r="D252" s="57" t="str">
        <f>VLOOKUP($A252,숲pro명단!$A$2:$E$29,5)</f>
        <v>일반인</v>
      </c>
      <c r="E252" s="85" t="str">
        <f>VLOOKUP($A252,숲pro명단!$A$2:$E$29,2)</f>
        <v>김재영</v>
      </c>
      <c r="F252" s="84">
        <v>131</v>
      </c>
      <c r="G252" s="57" t="str">
        <f>VLOOKUP($F252,숲pro명단!$A$2:$E$29,3)</f>
        <v>일반인</v>
      </c>
      <c r="H252" s="57" t="str">
        <f>VLOOKUP($F252,숲pro명단!$A$2:$E$29,4)</f>
        <v>일반인</v>
      </c>
      <c r="I252" s="57" t="str">
        <f>VLOOKUP($F252,숲pro명단!$A$2:$E$29,5)</f>
        <v>일반인</v>
      </c>
      <c r="J252" s="85" t="str">
        <f>VLOOKUP($F252,숲pro명단!$A$2:$E$29,2)</f>
        <v>김재영</v>
      </c>
    </row>
    <row r="253" spans="1:10" s="76" customFormat="1" x14ac:dyDescent="0.15">
      <c r="A253" s="83">
        <v>62</v>
      </c>
      <c r="B253" s="57" t="str">
        <f>VLOOKUP($A253,숲pro명단!$A$2:$E$29,3)</f>
        <v>일반인</v>
      </c>
      <c r="C253" s="57" t="str">
        <f>VLOOKUP($A253,숲pro명단!$A$2:$E$29,4)</f>
        <v>일반인</v>
      </c>
      <c r="D253" s="57" t="str">
        <f>VLOOKUP($A253,숲pro명단!$A$2:$E$29,5)</f>
        <v>일반인</v>
      </c>
      <c r="E253" s="85" t="str">
        <f>VLOOKUP($A253,숲pro명단!$A$2:$E$29,2)</f>
        <v>김재영</v>
      </c>
      <c r="F253" s="84">
        <v>132</v>
      </c>
      <c r="G253" s="57" t="str">
        <f>VLOOKUP($F253,숲pro명단!$A$2:$E$29,3)</f>
        <v>일반인</v>
      </c>
      <c r="H253" s="57" t="str">
        <f>VLOOKUP($F253,숲pro명단!$A$2:$E$29,4)</f>
        <v>일반인</v>
      </c>
      <c r="I253" s="57" t="str">
        <f>VLOOKUP($F253,숲pro명단!$A$2:$E$29,5)</f>
        <v>일반인</v>
      </c>
      <c r="J253" s="85" t="str">
        <f>VLOOKUP($F253,숲pro명단!$A$2:$E$29,2)</f>
        <v>김재영</v>
      </c>
    </row>
    <row r="254" spans="1:10" s="76" customFormat="1" x14ac:dyDescent="0.15">
      <c r="A254" s="83">
        <v>63</v>
      </c>
      <c r="B254" s="57" t="str">
        <f>VLOOKUP($A254,숲pro명단!$A$2:$E$29,3)</f>
        <v>일반인</v>
      </c>
      <c r="C254" s="57" t="str">
        <f>VLOOKUP($A254,숲pro명단!$A$2:$E$29,4)</f>
        <v>일반인</v>
      </c>
      <c r="D254" s="57" t="str">
        <f>VLOOKUP($A254,숲pro명단!$A$2:$E$29,5)</f>
        <v>일반인</v>
      </c>
      <c r="E254" s="85" t="str">
        <f>VLOOKUP($A254,숲pro명단!$A$2:$E$29,2)</f>
        <v>김재영</v>
      </c>
      <c r="F254" s="84">
        <v>133</v>
      </c>
      <c r="G254" s="57" t="str">
        <f>VLOOKUP($F254,숲pro명단!$A$2:$E$29,3)</f>
        <v>일반인</v>
      </c>
      <c r="H254" s="57" t="str">
        <f>VLOOKUP($F254,숲pro명단!$A$2:$E$29,4)</f>
        <v>일반인</v>
      </c>
      <c r="I254" s="57" t="str">
        <f>VLOOKUP($F254,숲pro명단!$A$2:$E$29,5)</f>
        <v>일반인</v>
      </c>
      <c r="J254" s="85" t="str">
        <f>VLOOKUP($F254,숲pro명단!$A$2:$E$29,2)</f>
        <v>김재영</v>
      </c>
    </row>
    <row r="255" spans="1:10" s="76" customFormat="1" x14ac:dyDescent="0.15">
      <c r="A255" s="83">
        <v>64</v>
      </c>
      <c r="B255" s="57" t="str">
        <f>VLOOKUP($A255,숲pro명단!$A$2:$E$29,3)</f>
        <v>일반인</v>
      </c>
      <c r="C255" s="57" t="str">
        <f>VLOOKUP($A255,숲pro명단!$A$2:$E$29,4)</f>
        <v>일반인</v>
      </c>
      <c r="D255" s="57" t="str">
        <f>VLOOKUP($A255,숲pro명단!$A$2:$E$29,5)</f>
        <v>일반인</v>
      </c>
      <c r="E255" s="85" t="str">
        <f>VLOOKUP($A255,숲pro명단!$A$2:$E$29,2)</f>
        <v>김재영</v>
      </c>
      <c r="F255" s="84">
        <v>134</v>
      </c>
      <c r="G255" s="57" t="str">
        <f>VLOOKUP($F255,숲pro명단!$A$2:$E$29,3)</f>
        <v>일반인</v>
      </c>
      <c r="H255" s="57" t="str">
        <f>VLOOKUP($F255,숲pro명단!$A$2:$E$29,4)</f>
        <v>일반인</v>
      </c>
      <c r="I255" s="57" t="str">
        <f>VLOOKUP($F255,숲pro명단!$A$2:$E$29,5)</f>
        <v>일반인</v>
      </c>
      <c r="J255" s="85" t="str">
        <f>VLOOKUP($F255,숲pro명단!$A$2:$E$29,2)</f>
        <v>김재영</v>
      </c>
    </row>
    <row r="256" spans="1:10" s="76" customFormat="1" x14ac:dyDescent="0.15">
      <c r="A256" s="83">
        <v>65</v>
      </c>
      <c r="B256" s="57" t="str">
        <f>VLOOKUP($A256,숲pro명단!$A$2:$E$29,3)</f>
        <v>일반인</v>
      </c>
      <c r="C256" s="57" t="str">
        <f>VLOOKUP($A256,숲pro명단!$A$2:$E$29,4)</f>
        <v>일반인</v>
      </c>
      <c r="D256" s="57" t="str">
        <f>VLOOKUP($A256,숲pro명단!$A$2:$E$29,5)</f>
        <v>일반인</v>
      </c>
      <c r="E256" s="85" t="str">
        <f>VLOOKUP($A256,숲pro명단!$A$2:$E$29,2)</f>
        <v>김재영</v>
      </c>
      <c r="F256" s="84">
        <v>135</v>
      </c>
      <c r="G256" s="57" t="str">
        <f>VLOOKUP($F256,숲pro명단!$A$2:$E$29,3)</f>
        <v>일반인</v>
      </c>
      <c r="H256" s="57" t="str">
        <f>VLOOKUP($F256,숲pro명단!$A$2:$E$29,4)</f>
        <v>일반인</v>
      </c>
      <c r="I256" s="57" t="str">
        <f>VLOOKUP($F256,숲pro명단!$A$2:$E$29,5)</f>
        <v>일반인</v>
      </c>
      <c r="J256" s="85" t="str">
        <f>VLOOKUP($F256,숲pro명단!$A$2:$E$29,2)</f>
        <v>김재영</v>
      </c>
    </row>
    <row r="257" spans="1:10" s="76" customFormat="1" x14ac:dyDescent="0.15">
      <c r="A257" s="83">
        <v>66</v>
      </c>
      <c r="B257" s="57" t="str">
        <f>VLOOKUP($A257,숲pro명단!$A$2:$E$29,3)</f>
        <v>일반인</v>
      </c>
      <c r="C257" s="57" t="str">
        <f>VLOOKUP($A257,숲pro명단!$A$2:$E$29,4)</f>
        <v>일반인</v>
      </c>
      <c r="D257" s="57" t="str">
        <f>VLOOKUP($A257,숲pro명단!$A$2:$E$29,5)</f>
        <v>일반인</v>
      </c>
      <c r="E257" s="85" t="str">
        <f>VLOOKUP($A257,숲pro명단!$A$2:$E$29,2)</f>
        <v>김재영</v>
      </c>
      <c r="F257" s="84">
        <v>136</v>
      </c>
      <c r="G257" s="57" t="str">
        <f>VLOOKUP($F257,숲pro명단!$A$2:$E$29,3)</f>
        <v>일반인</v>
      </c>
      <c r="H257" s="57" t="str">
        <f>VLOOKUP($F257,숲pro명단!$A$2:$E$29,4)</f>
        <v>일반인</v>
      </c>
      <c r="I257" s="57" t="str">
        <f>VLOOKUP($F257,숲pro명단!$A$2:$E$29,5)</f>
        <v>일반인</v>
      </c>
      <c r="J257" s="85" t="str">
        <f>VLOOKUP($F257,숲pro명단!$A$2:$E$29,2)</f>
        <v>김재영</v>
      </c>
    </row>
    <row r="258" spans="1:10" s="76" customFormat="1" x14ac:dyDescent="0.15">
      <c r="A258" s="83">
        <v>67</v>
      </c>
      <c r="B258" s="57" t="str">
        <f>VLOOKUP($A258,숲pro명단!$A$2:$E$29,3)</f>
        <v>일반인</v>
      </c>
      <c r="C258" s="57" t="str">
        <f>VLOOKUP($A258,숲pro명단!$A$2:$E$29,4)</f>
        <v>일반인</v>
      </c>
      <c r="D258" s="57" t="str">
        <f>VLOOKUP($A258,숲pro명단!$A$2:$E$29,5)</f>
        <v>일반인</v>
      </c>
      <c r="E258" s="85" t="str">
        <f>VLOOKUP($A258,숲pro명단!$A$2:$E$29,2)</f>
        <v>김재영</v>
      </c>
      <c r="F258" s="84">
        <v>137</v>
      </c>
      <c r="G258" s="57" t="str">
        <f>VLOOKUP($F258,숲pro명단!$A$2:$E$29,3)</f>
        <v>일반인</v>
      </c>
      <c r="H258" s="57" t="str">
        <f>VLOOKUP($F258,숲pro명단!$A$2:$E$29,4)</f>
        <v>일반인</v>
      </c>
      <c r="I258" s="57" t="str">
        <f>VLOOKUP($F258,숲pro명단!$A$2:$E$29,5)</f>
        <v>일반인</v>
      </c>
      <c r="J258" s="85" t="str">
        <f>VLOOKUP($F258,숲pro명단!$A$2:$E$29,2)</f>
        <v>김재영</v>
      </c>
    </row>
    <row r="259" spans="1:10" s="76" customFormat="1" x14ac:dyDescent="0.15">
      <c r="A259" s="83">
        <v>68</v>
      </c>
      <c r="B259" s="57" t="str">
        <f>VLOOKUP($A259,숲pro명단!$A$2:$E$29,3)</f>
        <v>일반인</v>
      </c>
      <c r="C259" s="57" t="str">
        <f>VLOOKUP($A259,숲pro명단!$A$2:$E$29,4)</f>
        <v>일반인</v>
      </c>
      <c r="D259" s="57" t="str">
        <f>VLOOKUP($A259,숲pro명단!$A$2:$E$29,5)</f>
        <v>일반인</v>
      </c>
      <c r="E259" s="85" t="str">
        <f>VLOOKUP($A259,숲pro명단!$A$2:$E$29,2)</f>
        <v>김재영</v>
      </c>
      <c r="F259" s="84">
        <v>138</v>
      </c>
      <c r="G259" s="57" t="str">
        <f>VLOOKUP($F259,숲pro명단!$A$2:$E$29,3)</f>
        <v>일반인</v>
      </c>
      <c r="H259" s="57" t="str">
        <f>VLOOKUP($F259,숲pro명단!$A$2:$E$29,4)</f>
        <v>일반인</v>
      </c>
      <c r="I259" s="57" t="str">
        <f>VLOOKUP($F259,숲pro명단!$A$2:$E$29,5)</f>
        <v>일반인</v>
      </c>
      <c r="J259" s="85" t="str">
        <f>VLOOKUP($F259,숲pro명단!$A$2:$E$29,2)</f>
        <v>김재영</v>
      </c>
    </row>
    <row r="260" spans="1:10" s="76" customFormat="1" x14ac:dyDescent="0.15">
      <c r="A260" s="83">
        <v>69</v>
      </c>
      <c r="B260" s="57" t="str">
        <f>VLOOKUP($A260,숲pro명단!$A$2:$E$29,3)</f>
        <v>일반인</v>
      </c>
      <c r="C260" s="57" t="str">
        <f>VLOOKUP($A260,숲pro명단!$A$2:$E$29,4)</f>
        <v>일반인</v>
      </c>
      <c r="D260" s="57" t="str">
        <f>VLOOKUP($A260,숲pro명단!$A$2:$E$29,5)</f>
        <v>일반인</v>
      </c>
      <c r="E260" s="85" t="str">
        <f>VLOOKUP($A260,숲pro명단!$A$2:$E$29,2)</f>
        <v>김재영</v>
      </c>
      <c r="F260" s="84">
        <v>139</v>
      </c>
      <c r="G260" s="57" t="str">
        <f>VLOOKUP($F260,숲pro명단!$A$2:$E$29,3)</f>
        <v>일반인</v>
      </c>
      <c r="H260" s="57" t="str">
        <f>VLOOKUP($F260,숲pro명단!$A$2:$E$29,4)</f>
        <v>일반인</v>
      </c>
      <c r="I260" s="57" t="str">
        <f>VLOOKUP($F260,숲pro명단!$A$2:$E$29,5)</f>
        <v>일반인</v>
      </c>
      <c r="J260" s="85" t="str">
        <f>VLOOKUP($F260,숲pro명단!$A$2:$E$29,2)</f>
        <v>김재영</v>
      </c>
    </row>
    <row r="261" spans="1:10" s="76" customFormat="1" ht="12" thickBot="1" x14ac:dyDescent="0.2">
      <c r="A261" s="86">
        <v>70</v>
      </c>
      <c r="B261" s="58" t="str">
        <f>VLOOKUP($A261,숲pro명단!$A$2:$E$29,3)</f>
        <v>일반인</v>
      </c>
      <c r="C261" s="58" t="str">
        <f>VLOOKUP($A261,숲pro명단!$A$2:$E$29,4)</f>
        <v>일반인</v>
      </c>
      <c r="D261" s="58" t="str">
        <f>VLOOKUP($A261,숲pro명단!$A$2:$E$29,5)</f>
        <v>일반인</v>
      </c>
      <c r="E261" s="88" t="str">
        <f>VLOOKUP($A261,숲pro명단!$A$2:$E$29,2)</f>
        <v>김재영</v>
      </c>
      <c r="F261" s="87">
        <v>140</v>
      </c>
      <c r="G261" s="58" t="str">
        <f>VLOOKUP($F261,숲pro명단!$A$2:$E$29,3)</f>
        <v>일반인</v>
      </c>
      <c r="H261" s="58" t="str">
        <f>VLOOKUP($F261,숲pro명단!$A$2:$E$29,4)</f>
        <v>일반인</v>
      </c>
      <c r="I261" s="58" t="str">
        <f>VLOOKUP($F261,숲pro명단!$A$2:$E$29,5)</f>
        <v>일반인</v>
      </c>
      <c r="J261" s="88" t="str">
        <f>VLOOKUP($F261,숲pro명단!$A$2:$E$29,2)</f>
        <v>김재영</v>
      </c>
    </row>
    <row r="262" spans="1:10" s="76" customFormat="1" x14ac:dyDescent="0.15">
      <c r="A262" s="77"/>
      <c r="F262" s="77"/>
    </row>
    <row r="263" spans="1:10" s="76" customFormat="1" x14ac:dyDescent="0.15">
      <c r="A263" s="77"/>
      <c r="F263" s="77"/>
    </row>
    <row r="264" spans="1:10" s="76" customFormat="1" ht="22.5" x14ac:dyDescent="0.15">
      <c r="A264" s="206" t="s">
        <v>62</v>
      </c>
      <c r="B264" s="206"/>
      <c r="F264" s="77"/>
    </row>
    <row r="265" spans="1:10" s="76" customFormat="1" ht="15" x14ac:dyDescent="0.15">
      <c r="A265" s="205" t="s">
        <v>0</v>
      </c>
      <c r="B265" s="205"/>
      <c r="C265" s="205"/>
      <c r="D265" s="205"/>
      <c r="E265" s="205"/>
      <c r="F265" s="205"/>
      <c r="G265" s="205"/>
      <c r="H265" s="205"/>
      <c r="I265" s="205"/>
      <c r="J265" s="205"/>
    </row>
    <row r="266" spans="1:10" s="76" customFormat="1" ht="7.5" customHeight="1" thickBot="1" x14ac:dyDescent="0.2">
      <c r="A266" s="78"/>
      <c r="B266" s="78"/>
      <c r="C266" s="78"/>
      <c r="D266" s="78"/>
      <c r="E266" s="78"/>
      <c r="F266" s="78"/>
      <c r="G266" s="78"/>
      <c r="H266" s="78"/>
      <c r="I266" s="78"/>
      <c r="J266" s="78"/>
    </row>
    <row r="267" spans="1:10" s="76" customFormat="1" ht="13.5" customHeight="1" x14ac:dyDescent="0.15">
      <c r="A267" s="79" t="s">
        <v>36</v>
      </c>
      <c r="B267" s="80" t="s">
        <v>47</v>
      </c>
      <c r="C267" s="80" t="s">
        <v>48</v>
      </c>
      <c r="D267" s="80" t="s">
        <v>49</v>
      </c>
      <c r="E267" s="80" t="s">
        <v>50</v>
      </c>
      <c r="F267" s="81" t="s">
        <v>36</v>
      </c>
      <c r="G267" s="80" t="s">
        <v>47</v>
      </c>
      <c r="H267" s="80" t="s">
        <v>48</v>
      </c>
      <c r="I267" s="80" t="s">
        <v>49</v>
      </c>
      <c r="J267" s="82" t="s">
        <v>50</v>
      </c>
    </row>
    <row r="268" spans="1:10" s="76" customFormat="1" ht="13.5" customHeight="1" x14ac:dyDescent="0.15">
      <c r="A268" s="83">
        <v>1</v>
      </c>
      <c r="B268" s="57" t="str">
        <f>VLOOKUP($A268,숲pro명단!$A$2:$E$29,3)</f>
        <v>산림교육원</v>
      </c>
      <c r="C268" s="57" t="str">
        <f>VLOOKUP($A268,숲pro명단!$A$2:$E$29,4)</f>
        <v>재해방지교육과</v>
      </c>
      <c r="D268" s="57" t="str">
        <f>VLOOKUP($A268,숲pro명단!$A$2:$E$29,5)</f>
        <v>임업사무관</v>
      </c>
      <c r="E268" s="85" t="str">
        <f>VLOOKUP($A268,숲pro명단!$A$2:$E$29,2)</f>
        <v>서은경</v>
      </c>
      <c r="F268" s="84">
        <v>66</v>
      </c>
      <c r="G268" s="57" t="str">
        <f>VLOOKUP($F268,숲pro명단!$A$2:$E$29,3)</f>
        <v>일반인</v>
      </c>
      <c r="H268" s="57" t="str">
        <f>VLOOKUP($F268,숲pro명단!$A$2:$E$29,4)</f>
        <v>일반인</v>
      </c>
      <c r="I268" s="57" t="str">
        <f>VLOOKUP($F268,숲pro명단!$A$2:$E$29,5)</f>
        <v>일반인</v>
      </c>
      <c r="J268" s="85" t="str">
        <f>VLOOKUP($F268,숲pro명단!$A$2:$E$29,2)</f>
        <v>김재영</v>
      </c>
    </row>
    <row r="269" spans="1:10" s="76" customFormat="1" ht="13.5" customHeight="1" x14ac:dyDescent="0.15">
      <c r="A269" s="83">
        <v>2</v>
      </c>
      <c r="B269" s="57" t="str">
        <f>VLOOKUP($A269,숲pro명단!$A$2:$E$29,3)</f>
        <v>남부지방산림청</v>
      </c>
      <c r="C269" s="57" t="str">
        <f>VLOOKUP($A269,숲pro명단!$A$2:$E$29,4)</f>
        <v>영덕국유림관리소</v>
      </c>
      <c r="D269" s="57" t="str">
        <f>VLOOKUP($A269,숲pro명단!$A$2:$E$29,5)</f>
        <v>임업사무관</v>
      </c>
      <c r="E269" s="85" t="str">
        <f>VLOOKUP($A269,숲pro명단!$A$2:$E$29,2)</f>
        <v>신경수</v>
      </c>
      <c r="F269" s="84">
        <v>67</v>
      </c>
      <c r="G269" s="57" t="str">
        <f>VLOOKUP($F269,숲pro명단!$A$2:$E$29,3)</f>
        <v>일반인</v>
      </c>
      <c r="H269" s="57" t="str">
        <f>VLOOKUP($F269,숲pro명단!$A$2:$E$29,4)</f>
        <v>일반인</v>
      </c>
      <c r="I269" s="57" t="str">
        <f>VLOOKUP($F269,숲pro명단!$A$2:$E$29,5)</f>
        <v>일반인</v>
      </c>
      <c r="J269" s="85" t="str">
        <f>VLOOKUP($F269,숲pro명단!$A$2:$E$29,2)</f>
        <v>김재영</v>
      </c>
    </row>
    <row r="270" spans="1:10" s="76" customFormat="1" ht="13.5" customHeight="1" x14ac:dyDescent="0.15">
      <c r="A270" s="83">
        <v>3</v>
      </c>
      <c r="B270" s="57" t="str">
        <f>VLOOKUP($A270,숲pro명단!$A$2:$E$29,3)</f>
        <v>국립산림과학원</v>
      </c>
      <c r="C270" s="57" t="str">
        <f>VLOOKUP($A270,숲pro명단!$A$2:$E$29,4)</f>
        <v>운영지원과</v>
      </c>
      <c r="D270" s="57" t="str">
        <f>VLOOKUP($A270,숲pro명단!$A$2:$E$29,5)</f>
        <v>열관리운영주사보</v>
      </c>
      <c r="E270" s="85" t="str">
        <f>VLOOKUP($A270,숲pro명단!$A$2:$E$29,2)</f>
        <v>김성근</v>
      </c>
      <c r="F270" s="84">
        <v>68</v>
      </c>
      <c r="G270" s="57" t="str">
        <f>VLOOKUP($F270,숲pro명단!$A$2:$E$29,3)</f>
        <v>일반인</v>
      </c>
      <c r="H270" s="57" t="str">
        <f>VLOOKUP($F270,숲pro명단!$A$2:$E$29,4)</f>
        <v>일반인</v>
      </c>
      <c r="I270" s="57" t="str">
        <f>VLOOKUP($F270,숲pro명단!$A$2:$E$29,5)</f>
        <v>일반인</v>
      </c>
      <c r="J270" s="85" t="str">
        <f>VLOOKUP($F270,숲pro명단!$A$2:$E$29,2)</f>
        <v>김재영</v>
      </c>
    </row>
    <row r="271" spans="1:10" s="76" customFormat="1" ht="13.5" customHeight="1" x14ac:dyDescent="0.15">
      <c r="A271" s="83">
        <v>4</v>
      </c>
      <c r="B271" s="57" t="str">
        <f>VLOOKUP($A271,숲pro명단!$A$2:$E$29,3)</f>
        <v>국립산림과학원</v>
      </c>
      <c r="C271" s="57" t="str">
        <f>VLOOKUP($A271,숲pro명단!$A$2:$E$29,4)</f>
        <v>산림생명자원연구부</v>
      </c>
      <c r="D271" s="57" t="str">
        <f>VLOOKUP($A271,숲pro명단!$A$2:$E$29,5)</f>
        <v>임업연구관</v>
      </c>
      <c r="E271" s="85" t="str">
        <f>VLOOKUP($A271,숲pro명단!$A$2:$E$29,2)</f>
        <v>박영기</v>
      </c>
      <c r="F271" s="84">
        <v>69</v>
      </c>
      <c r="G271" s="57" t="str">
        <f>VLOOKUP($F271,숲pro명단!$A$2:$E$29,3)</f>
        <v>일반인</v>
      </c>
      <c r="H271" s="57" t="str">
        <f>VLOOKUP($F271,숲pro명단!$A$2:$E$29,4)</f>
        <v>일반인</v>
      </c>
      <c r="I271" s="57" t="str">
        <f>VLOOKUP($F271,숲pro명단!$A$2:$E$29,5)</f>
        <v>일반인</v>
      </c>
      <c r="J271" s="85" t="str">
        <f>VLOOKUP($F271,숲pro명단!$A$2:$E$29,2)</f>
        <v>김재영</v>
      </c>
    </row>
    <row r="272" spans="1:10" s="76" customFormat="1" ht="13.5" customHeight="1" x14ac:dyDescent="0.15">
      <c r="A272" s="83">
        <v>5</v>
      </c>
      <c r="B272" s="57" t="str">
        <f>VLOOKUP($A272,숲pro명단!$A$2:$E$29,3)</f>
        <v>대구광역시</v>
      </c>
      <c r="C272" s="57" t="str">
        <f>VLOOKUP($A272,숲pro명단!$A$2:$E$29,4)</f>
        <v>시설안전관리사업소</v>
      </c>
      <c r="D272" s="57" t="str">
        <f>VLOOKUP($A272,숲pro명단!$A$2:$E$29,5)</f>
        <v>지방공업사무관</v>
      </c>
      <c r="E272" s="85" t="str">
        <f>VLOOKUP($A272,숲pro명단!$A$2:$E$29,2)</f>
        <v>송인엽</v>
      </c>
      <c r="F272" s="84">
        <v>70</v>
      </c>
      <c r="G272" s="57" t="str">
        <f>VLOOKUP($F272,숲pro명단!$A$2:$E$29,3)</f>
        <v>일반인</v>
      </c>
      <c r="H272" s="57" t="str">
        <f>VLOOKUP($F272,숲pro명단!$A$2:$E$29,4)</f>
        <v>일반인</v>
      </c>
      <c r="I272" s="57" t="str">
        <f>VLOOKUP($F272,숲pro명단!$A$2:$E$29,5)</f>
        <v>일반인</v>
      </c>
      <c r="J272" s="85" t="str">
        <f>VLOOKUP($F272,숲pro명단!$A$2:$E$29,2)</f>
        <v>김재영</v>
      </c>
    </row>
    <row r="273" spans="1:10" s="76" customFormat="1" ht="13.5" customHeight="1" x14ac:dyDescent="0.15">
      <c r="A273" s="83">
        <v>6</v>
      </c>
      <c r="B273" s="57" t="str">
        <f>VLOOKUP($A273,숲pro명단!$A$2:$E$29,3)</f>
        <v>대구광역시</v>
      </c>
      <c r="C273" s="57" t="str">
        <f>VLOOKUP($A273,숲pro명단!$A$2:$E$29,4)</f>
        <v>도시철도건설본부 재무과</v>
      </c>
      <c r="D273" s="57" t="str">
        <f>VLOOKUP($A273,숲pro명단!$A$2:$E$29,5)</f>
        <v>지방행정사무관</v>
      </c>
      <c r="E273" s="85" t="str">
        <f>VLOOKUP($A273,숲pro명단!$A$2:$E$29,2)</f>
        <v>이행기</v>
      </c>
      <c r="F273" s="84">
        <v>71</v>
      </c>
      <c r="G273" s="57" t="str">
        <f>VLOOKUP($F273,숲pro명단!$A$2:$E$29,3)</f>
        <v>일반인</v>
      </c>
      <c r="H273" s="57" t="str">
        <f>VLOOKUP($F273,숲pro명단!$A$2:$E$29,4)</f>
        <v>일반인</v>
      </c>
      <c r="I273" s="57" t="str">
        <f>VLOOKUP($F273,숲pro명단!$A$2:$E$29,5)</f>
        <v>일반인</v>
      </c>
      <c r="J273" s="85" t="str">
        <f>VLOOKUP($F273,숲pro명단!$A$2:$E$29,2)</f>
        <v>김재영</v>
      </c>
    </row>
    <row r="274" spans="1:10" s="76" customFormat="1" ht="13.5" customHeight="1" x14ac:dyDescent="0.15">
      <c r="A274" s="83">
        <v>7</v>
      </c>
      <c r="B274" s="57" t="str">
        <f>VLOOKUP($A274,숲pro명단!$A$2:$E$29,3)</f>
        <v>대구광역시</v>
      </c>
      <c r="C274" s="57" t="str">
        <f>VLOOKUP($A274,숲pro명단!$A$2:$E$29,4)</f>
        <v>상수도사업본부 달성사업소</v>
      </c>
      <c r="D274" s="57" t="str">
        <f>VLOOKUP($A274,숲pro명단!$A$2:$E$29,5)</f>
        <v>지방공업주사</v>
      </c>
      <c r="E274" s="85" t="str">
        <f>VLOOKUP($A274,숲pro명단!$A$2:$E$29,2)</f>
        <v>한정탁</v>
      </c>
      <c r="F274" s="84">
        <v>72</v>
      </c>
      <c r="G274" s="57" t="str">
        <f>VLOOKUP($F274,숲pro명단!$A$2:$E$29,3)</f>
        <v>일반인</v>
      </c>
      <c r="H274" s="57" t="str">
        <f>VLOOKUP($F274,숲pro명단!$A$2:$E$29,4)</f>
        <v>일반인</v>
      </c>
      <c r="I274" s="57" t="str">
        <f>VLOOKUP($F274,숲pro명단!$A$2:$E$29,5)</f>
        <v>일반인</v>
      </c>
      <c r="J274" s="85" t="str">
        <f>VLOOKUP($F274,숲pro명단!$A$2:$E$29,2)</f>
        <v>김재영</v>
      </c>
    </row>
    <row r="275" spans="1:10" s="76" customFormat="1" ht="13.5" customHeight="1" x14ac:dyDescent="0.15">
      <c r="A275" s="83">
        <v>8</v>
      </c>
      <c r="B275" s="57" t="str">
        <f>VLOOKUP($A275,숲pro명단!$A$2:$E$29,3)</f>
        <v>인천광역시</v>
      </c>
      <c r="C275" s="57" t="str">
        <f>VLOOKUP($A275,숲pro명단!$A$2:$E$29,4)</f>
        <v>서구 아동행복과</v>
      </c>
      <c r="D275" s="57" t="str">
        <f>VLOOKUP($A275,숲pro명단!$A$2:$E$29,5)</f>
        <v>행정주사</v>
      </c>
      <c r="E275" s="85" t="str">
        <f>VLOOKUP($A275,숲pro명단!$A$2:$E$29,2)</f>
        <v>김진영</v>
      </c>
      <c r="F275" s="84">
        <v>73</v>
      </c>
      <c r="G275" s="57" t="str">
        <f>VLOOKUP($F275,숲pro명단!$A$2:$E$29,3)</f>
        <v>일반인</v>
      </c>
      <c r="H275" s="57" t="str">
        <f>VLOOKUP($F275,숲pro명단!$A$2:$E$29,4)</f>
        <v>일반인</v>
      </c>
      <c r="I275" s="57" t="str">
        <f>VLOOKUP($F275,숲pro명단!$A$2:$E$29,5)</f>
        <v>일반인</v>
      </c>
      <c r="J275" s="85" t="str">
        <f>VLOOKUP($F275,숲pro명단!$A$2:$E$29,2)</f>
        <v>김재영</v>
      </c>
    </row>
    <row r="276" spans="1:10" s="76" customFormat="1" ht="13.5" customHeight="1" x14ac:dyDescent="0.15">
      <c r="A276" s="83">
        <v>9</v>
      </c>
      <c r="B276" s="57" t="str">
        <f>VLOOKUP($A276,숲pro명단!$A$2:$E$29,3)</f>
        <v>인천광역시</v>
      </c>
      <c r="C276" s="57" t="str">
        <f>VLOOKUP($A276,숲pro명단!$A$2:$E$29,4)</f>
        <v>서구 가정1동</v>
      </c>
      <c r="D276" s="57" t="str">
        <f>VLOOKUP($A276,숲pro명단!$A$2:$E$29,5)</f>
        <v>지방행정사무관</v>
      </c>
      <c r="E276" s="85" t="str">
        <f>VLOOKUP($A276,숲pro명단!$A$2:$E$29,2)</f>
        <v>강선숙</v>
      </c>
      <c r="F276" s="84">
        <v>74</v>
      </c>
      <c r="G276" s="57" t="str">
        <f>VLOOKUP($F276,숲pro명단!$A$2:$E$29,3)</f>
        <v>일반인</v>
      </c>
      <c r="H276" s="57" t="str">
        <f>VLOOKUP($F276,숲pro명단!$A$2:$E$29,4)</f>
        <v>일반인</v>
      </c>
      <c r="I276" s="57" t="str">
        <f>VLOOKUP($F276,숲pro명단!$A$2:$E$29,5)</f>
        <v>일반인</v>
      </c>
      <c r="J276" s="85" t="str">
        <f>VLOOKUP($F276,숲pro명단!$A$2:$E$29,2)</f>
        <v>김재영</v>
      </c>
    </row>
    <row r="277" spans="1:10" s="76" customFormat="1" ht="13.5" customHeight="1" x14ac:dyDescent="0.15">
      <c r="A277" s="83">
        <v>10</v>
      </c>
      <c r="B277" s="57" t="str">
        <f>VLOOKUP($A277,숲pro명단!$A$2:$E$29,3)</f>
        <v>인천광역시</v>
      </c>
      <c r="C277" s="57" t="str">
        <f>VLOOKUP($A277,숲pro명단!$A$2:$E$29,4)</f>
        <v>서구 가좌2동</v>
      </c>
      <c r="D277" s="57" t="str">
        <f>VLOOKUP($A277,숲pro명단!$A$2:$E$29,5)</f>
        <v>행정사무관</v>
      </c>
      <c r="E277" s="85" t="str">
        <f>VLOOKUP($A277,숲pro명단!$A$2:$E$29,2)</f>
        <v>신형철</v>
      </c>
      <c r="F277" s="84">
        <v>75</v>
      </c>
      <c r="G277" s="57" t="str">
        <f>VLOOKUP($F277,숲pro명단!$A$2:$E$29,3)</f>
        <v>일반인</v>
      </c>
      <c r="H277" s="57" t="str">
        <f>VLOOKUP($F277,숲pro명단!$A$2:$E$29,4)</f>
        <v>일반인</v>
      </c>
      <c r="I277" s="57" t="str">
        <f>VLOOKUP($F277,숲pro명단!$A$2:$E$29,5)</f>
        <v>일반인</v>
      </c>
      <c r="J277" s="85" t="str">
        <f>VLOOKUP($F277,숲pro명단!$A$2:$E$29,2)</f>
        <v>김재영</v>
      </c>
    </row>
    <row r="278" spans="1:10" s="76" customFormat="1" ht="13.5" customHeight="1" x14ac:dyDescent="0.15">
      <c r="A278" s="83">
        <v>11</v>
      </c>
      <c r="B278" s="57" t="str">
        <f>VLOOKUP($A278,숲pro명단!$A$2:$E$29,3)</f>
        <v>울산광역시</v>
      </c>
      <c r="C278" s="57" t="str">
        <f>VLOOKUP($A278,숲pro명단!$A$2:$E$29,4)</f>
        <v>회계과</v>
      </c>
      <c r="D278" s="57" t="str">
        <f>VLOOKUP($A278,숲pro명단!$A$2:$E$29,5)</f>
        <v>공업6급</v>
      </c>
      <c r="E278" s="85" t="str">
        <f>VLOOKUP($A278,숲pro명단!$A$2:$E$29,2)</f>
        <v>한해우</v>
      </c>
      <c r="F278" s="84">
        <v>76</v>
      </c>
      <c r="G278" s="57" t="str">
        <f>VLOOKUP($F278,숲pro명단!$A$2:$E$29,3)</f>
        <v>일반인</v>
      </c>
      <c r="H278" s="57" t="str">
        <f>VLOOKUP($F278,숲pro명단!$A$2:$E$29,4)</f>
        <v>일반인</v>
      </c>
      <c r="I278" s="57" t="str">
        <f>VLOOKUP($F278,숲pro명단!$A$2:$E$29,5)</f>
        <v>일반인</v>
      </c>
      <c r="J278" s="85" t="str">
        <f>VLOOKUP($F278,숲pro명단!$A$2:$E$29,2)</f>
        <v>김재영</v>
      </c>
    </row>
    <row r="279" spans="1:10" s="76" customFormat="1" ht="13.5" customHeight="1" x14ac:dyDescent="0.15">
      <c r="A279" s="83">
        <v>12</v>
      </c>
      <c r="B279" s="57" t="str">
        <f>VLOOKUP($A279,숲pro명단!$A$2:$E$29,3)</f>
        <v>울산광역시</v>
      </c>
      <c r="C279" s="57" t="str">
        <f>VLOOKUP($A279,숲pro명단!$A$2:$E$29,4)</f>
        <v>총무과</v>
      </c>
      <c r="D279" s="57" t="str">
        <f>VLOOKUP($A279,숲pro명단!$A$2:$E$29,5)</f>
        <v>공업사무관</v>
      </c>
      <c r="E279" s="85" t="str">
        <f>VLOOKUP($A279,숲pro명단!$A$2:$E$29,2)</f>
        <v>김수석</v>
      </c>
      <c r="F279" s="84">
        <v>77</v>
      </c>
      <c r="G279" s="57" t="str">
        <f>VLOOKUP($F279,숲pro명단!$A$2:$E$29,3)</f>
        <v>일반인</v>
      </c>
      <c r="H279" s="57" t="str">
        <f>VLOOKUP($F279,숲pro명단!$A$2:$E$29,4)</f>
        <v>일반인</v>
      </c>
      <c r="I279" s="57" t="str">
        <f>VLOOKUP($F279,숲pro명단!$A$2:$E$29,5)</f>
        <v>일반인</v>
      </c>
      <c r="J279" s="85" t="str">
        <f>VLOOKUP($F279,숲pro명단!$A$2:$E$29,2)</f>
        <v>김재영</v>
      </c>
    </row>
    <row r="280" spans="1:10" s="76" customFormat="1" ht="13.5" customHeight="1" x14ac:dyDescent="0.15">
      <c r="A280" s="83">
        <v>13</v>
      </c>
      <c r="B280" s="57" t="str">
        <f>VLOOKUP($A280,숲pro명단!$A$2:$E$29,3)</f>
        <v>경기도</v>
      </c>
      <c r="C280" s="57" t="str">
        <f>VLOOKUP($A280,숲pro명단!$A$2:$E$29,4)</f>
        <v>용인시 도서관정책과</v>
      </c>
      <c r="D280" s="57" t="str">
        <f>VLOOKUP($A280,숲pro명단!$A$2:$E$29,5)</f>
        <v>지방행정사무관</v>
      </c>
      <c r="E280" s="85" t="str">
        <f>VLOOKUP($A280,숲pro명단!$A$2:$E$29,2)</f>
        <v>이한익</v>
      </c>
      <c r="F280" s="84">
        <v>78</v>
      </c>
      <c r="G280" s="57" t="str">
        <f>VLOOKUP($F280,숲pro명단!$A$2:$E$29,3)</f>
        <v>일반인</v>
      </c>
      <c r="H280" s="57" t="str">
        <f>VLOOKUP($F280,숲pro명단!$A$2:$E$29,4)</f>
        <v>일반인</v>
      </c>
      <c r="I280" s="57" t="str">
        <f>VLOOKUP($F280,숲pro명단!$A$2:$E$29,5)</f>
        <v>일반인</v>
      </c>
      <c r="J280" s="85" t="str">
        <f>VLOOKUP($F280,숲pro명단!$A$2:$E$29,2)</f>
        <v>김재영</v>
      </c>
    </row>
    <row r="281" spans="1:10" s="76" customFormat="1" ht="13.5" customHeight="1" x14ac:dyDescent="0.15">
      <c r="A281" s="83">
        <v>14</v>
      </c>
      <c r="B281" s="57" t="str">
        <f>VLOOKUP($A281,숲pro명단!$A$2:$E$29,3)</f>
        <v>경기도</v>
      </c>
      <c r="C281" s="57" t="str">
        <f>VLOOKUP($A281,숲pro명단!$A$2:$E$29,4)</f>
        <v>의회사무처 의회운영전문위원실</v>
      </c>
      <c r="D281" s="57" t="str">
        <f>VLOOKUP($A281,숲pro명단!$A$2:$E$29,5)</f>
        <v>지방서기관</v>
      </c>
      <c r="E281" s="85" t="str">
        <f>VLOOKUP($A281,숲pro명단!$A$2:$E$29,2)</f>
        <v>장균택</v>
      </c>
      <c r="F281" s="84">
        <v>79</v>
      </c>
      <c r="G281" s="57" t="str">
        <f>VLOOKUP($F281,숲pro명단!$A$2:$E$29,3)</f>
        <v>일반인</v>
      </c>
      <c r="H281" s="57" t="str">
        <f>VLOOKUP($F281,숲pro명단!$A$2:$E$29,4)</f>
        <v>일반인</v>
      </c>
      <c r="I281" s="57" t="str">
        <f>VLOOKUP($F281,숲pro명단!$A$2:$E$29,5)</f>
        <v>일반인</v>
      </c>
      <c r="J281" s="85" t="str">
        <f>VLOOKUP($F281,숲pro명단!$A$2:$E$29,2)</f>
        <v>김재영</v>
      </c>
    </row>
    <row r="282" spans="1:10" s="76" customFormat="1" ht="13.5" customHeight="1" x14ac:dyDescent="0.15">
      <c r="A282" s="83">
        <v>15</v>
      </c>
      <c r="B282" s="57" t="str">
        <f>VLOOKUP($A282,숲pro명단!$A$2:$E$29,3)</f>
        <v>경기도</v>
      </c>
      <c r="C282" s="57" t="str">
        <f>VLOOKUP($A282,숲pro명단!$A$2:$E$29,4)</f>
        <v>경기도 평화기반조성과</v>
      </c>
      <c r="D282" s="57" t="str">
        <f>VLOOKUP($A282,숲pro명단!$A$2:$E$29,5)</f>
        <v>지방시설주사</v>
      </c>
      <c r="E282" s="85" t="str">
        <f>VLOOKUP($A282,숲pro명단!$A$2:$E$29,2)</f>
        <v>김병도</v>
      </c>
      <c r="F282" s="84">
        <v>80</v>
      </c>
      <c r="G282" s="57" t="str">
        <f>VLOOKUP($F282,숲pro명단!$A$2:$E$29,3)</f>
        <v>일반인</v>
      </c>
      <c r="H282" s="57" t="str">
        <f>VLOOKUP($F282,숲pro명단!$A$2:$E$29,4)</f>
        <v>일반인</v>
      </c>
      <c r="I282" s="57" t="str">
        <f>VLOOKUP($F282,숲pro명단!$A$2:$E$29,5)</f>
        <v>일반인</v>
      </c>
      <c r="J282" s="85" t="str">
        <f>VLOOKUP($F282,숲pro명단!$A$2:$E$29,2)</f>
        <v>김재영</v>
      </c>
    </row>
    <row r="283" spans="1:10" s="76" customFormat="1" ht="13.5" customHeight="1" x14ac:dyDescent="0.15">
      <c r="A283" s="83">
        <v>16</v>
      </c>
      <c r="B283" s="57" t="str">
        <f>VLOOKUP($A283,숲pro명단!$A$2:$E$29,3)</f>
        <v>경기도</v>
      </c>
      <c r="C283" s="57" t="str">
        <f>VLOOKUP($A283,숲pro명단!$A$2:$E$29,4)</f>
        <v>화성시 지역개발사업소</v>
      </c>
      <c r="D283" s="57" t="str">
        <f>VLOOKUP($A283,숲pro명단!$A$2:$E$29,5)</f>
        <v>시설사무관</v>
      </c>
      <c r="E283" s="85" t="str">
        <f>VLOOKUP($A283,숲pro명단!$A$2:$E$29,2)</f>
        <v>김유태</v>
      </c>
      <c r="F283" s="84">
        <v>81</v>
      </c>
      <c r="G283" s="57" t="str">
        <f>VLOOKUP($F283,숲pro명단!$A$2:$E$29,3)</f>
        <v>일반인</v>
      </c>
      <c r="H283" s="57" t="str">
        <f>VLOOKUP($F283,숲pro명단!$A$2:$E$29,4)</f>
        <v>일반인</v>
      </c>
      <c r="I283" s="57" t="str">
        <f>VLOOKUP($F283,숲pro명단!$A$2:$E$29,5)</f>
        <v>일반인</v>
      </c>
      <c r="J283" s="85" t="str">
        <f>VLOOKUP($F283,숲pro명단!$A$2:$E$29,2)</f>
        <v>김재영</v>
      </c>
    </row>
    <row r="284" spans="1:10" s="76" customFormat="1" ht="13.5" customHeight="1" x14ac:dyDescent="0.15">
      <c r="A284" s="83">
        <v>17</v>
      </c>
      <c r="B284" s="57" t="str">
        <f>VLOOKUP($A284,숲pro명단!$A$2:$E$29,3)</f>
        <v>충청북도</v>
      </c>
      <c r="C284" s="57" t="str">
        <f>VLOOKUP($A284,숲pro명단!$A$2:$E$29,4)</f>
        <v>제천시 산림공원과</v>
      </c>
      <c r="D284" s="57" t="str">
        <f>VLOOKUP($A284,숲pro명단!$A$2:$E$29,5)</f>
        <v>지방녹지주사</v>
      </c>
      <c r="E284" s="85" t="str">
        <f>VLOOKUP($A284,숲pro명단!$A$2:$E$29,2)</f>
        <v>권범수</v>
      </c>
      <c r="F284" s="84">
        <v>82</v>
      </c>
      <c r="G284" s="57" t="str">
        <f>VLOOKUP($F284,숲pro명단!$A$2:$E$29,3)</f>
        <v>일반인</v>
      </c>
      <c r="H284" s="57" t="str">
        <f>VLOOKUP($F284,숲pro명단!$A$2:$E$29,4)</f>
        <v>일반인</v>
      </c>
      <c r="I284" s="57" t="str">
        <f>VLOOKUP($F284,숲pro명단!$A$2:$E$29,5)</f>
        <v>일반인</v>
      </c>
      <c r="J284" s="85" t="str">
        <f>VLOOKUP($F284,숲pro명단!$A$2:$E$29,2)</f>
        <v>김재영</v>
      </c>
    </row>
    <row r="285" spans="1:10" s="76" customFormat="1" ht="13.5" customHeight="1" x14ac:dyDescent="0.15">
      <c r="A285" s="83">
        <v>18</v>
      </c>
      <c r="B285" s="57" t="str">
        <f>VLOOKUP($A285,숲pro명단!$A$2:$E$29,3)</f>
        <v>충청북도</v>
      </c>
      <c r="C285" s="57" t="str">
        <f>VLOOKUP($A285,숲pro명단!$A$2:$E$29,4)</f>
        <v>충주시 산림정책과</v>
      </c>
      <c r="D285" s="57" t="str">
        <f>VLOOKUP($A285,숲pro명단!$A$2:$E$29,5)</f>
        <v>녹지주사</v>
      </c>
      <c r="E285" s="85" t="str">
        <f>VLOOKUP($A285,숲pro명단!$A$2:$E$29,2)</f>
        <v>변준호</v>
      </c>
      <c r="F285" s="84">
        <v>83</v>
      </c>
      <c r="G285" s="57" t="str">
        <f>VLOOKUP($F285,숲pro명단!$A$2:$E$29,3)</f>
        <v>일반인</v>
      </c>
      <c r="H285" s="57" t="str">
        <f>VLOOKUP($F285,숲pro명단!$A$2:$E$29,4)</f>
        <v>일반인</v>
      </c>
      <c r="I285" s="57" t="str">
        <f>VLOOKUP($F285,숲pro명단!$A$2:$E$29,5)</f>
        <v>일반인</v>
      </c>
      <c r="J285" s="85" t="str">
        <f>VLOOKUP($F285,숲pro명단!$A$2:$E$29,2)</f>
        <v>김재영</v>
      </c>
    </row>
    <row r="286" spans="1:10" s="76" customFormat="1" ht="13.5" customHeight="1" x14ac:dyDescent="0.15">
      <c r="A286" s="83">
        <v>19</v>
      </c>
      <c r="B286" s="57" t="str">
        <f>VLOOKUP($A286,숲pro명단!$A$2:$E$29,3)</f>
        <v>충청남도</v>
      </c>
      <c r="C286" s="57" t="str">
        <f>VLOOKUP($A286,숲pro명단!$A$2:$E$29,4)</f>
        <v>문화체육관광국 관광진흥과</v>
      </c>
      <c r="D286" s="57" t="str">
        <f>VLOOKUP($A286,숲pro명단!$A$2:$E$29,5)</f>
        <v>지방행정사무관</v>
      </c>
      <c r="E286" s="85" t="str">
        <f>VLOOKUP($A286,숲pro명단!$A$2:$E$29,2)</f>
        <v>이연수</v>
      </c>
      <c r="F286" s="84">
        <v>84</v>
      </c>
      <c r="G286" s="57" t="str">
        <f>VLOOKUP($F286,숲pro명단!$A$2:$E$29,3)</f>
        <v>일반인</v>
      </c>
      <c r="H286" s="57" t="str">
        <f>VLOOKUP($F286,숲pro명단!$A$2:$E$29,4)</f>
        <v>일반인</v>
      </c>
      <c r="I286" s="57" t="str">
        <f>VLOOKUP($F286,숲pro명단!$A$2:$E$29,5)</f>
        <v>일반인</v>
      </c>
      <c r="J286" s="85" t="str">
        <f>VLOOKUP($F286,숲pro명단!$A$2:$E$29,2)</f>
        <v>김재영</v>
      </c>
    </row>
    <row r="287" spans="1:10" s="76" customFormat="1" ht="13.5" customHeight="1" x14ac:dyDescent="0.15">
      <c r="A287" s="83">
        <v>20</v>
      </c>
      <c r="B287" s="57" t="str">
        <f>VLOOKUP($A287,숲pro명단!$A$2:$E$29,3)</f>
        <v>충청남도</v>
      </c>
      <c r="C287" s="57" t="str">
        <f>VLOOKUP($A287,숲pro명단!$A$2:$E$29,4)</f>
        <v>서산시 농식품유통과</v>
      </c>
      <c r="D287" s="57" t="str">
        <f>VLOOKUP($A287,숲pro명단!$A$2:$E$29,5)</f>
        <v>지방농업주사</v>
      </c>
      <c r="E287" s="85" t="str">
        <f>VLOOKUP($A287,숲pro명단!$A$2:$E$29,2)</f>
        <v>최철우</v>
      </c>
      <c r="F287" s="84">
        <v>85</v>
      </c>
      <c r="G287" s="57" t="str">
        <f>VLOOKUP($F287,숲pro명단!$A$2:$E$29,3)</f>
        <v>일반인</v>
      </c>
      <c r="H287" s="57" t="str">
        <f>VLOOKUP($F287,숲pro명단!$A$2:$E$29,4)</f>
        <v>일반인</v>
      </c>
      <c r="I287" s="57" t="str">
        <f>VLOOKUP($F287,숲pro명단!$A$2:$E$29,5)</f>
        <v>일반인</v>
      </c>
      <c r="J287" s="85" t="str">
        <f>VLOOKUP($F287,숲pro명단!$A$2:$E$29,2)</f>
        <v>김재영</v>
      </c>
    </row>
    <row r="288" spans="1:10" s="76" customFormat="1" ht="13.5" customHeight="1" x14ac:dyDescent="0.15">
      <c r="A288" s="83">
        <v>21</v>
      </c>
      <c r="B288" s="57" t="str">
        <f>VLOOKUP($A288,숲pro명단!$A$2:$E$29,3)</f>
        <v>충청남도</v>
      </c>
      <c r="C288" s="57" t="str">
        <f>VLOOKUP($A288,숲pro명단!$A$2:$E$29,4)</f>
        <v>산림자원연구소 태안사무소</v>
      </c>
      <c r="D288" s="57" t="str">
        <f>VLOOKUP($A288,숲pro명단!$A$2:$E$29,5)</f>
        <v>지방행정주사</v>
      </c>
      <c r="E288" s="85" t="str">
        <f>VLOOKUP($A288,숲pro명단!$A$2:$E$29,2)</f>
        <v>최현국</v>
      </c>
      <c r="F288" s="84">
        <v>86</v>
      </c>
      <c r="G288" s="57" t="str">
        <f>VLOOKUP($F288,숲pro명단!$A$2:$E$29,3)</f>
        <v>일반인</v>
      </c>
      <c r="H288" s="57" t="str">
        <f>VLOOKUP($F288,숲pro명단!$A$2:$E$29,4)</f>
        <v>일반인</v>
      </c>
      <c r="I288" s="57" t="str">
        <f>VLOOKUP($F288,숲pro명단!$A$2:$E$29,5)</f>
        <v>일반인</v>
      </c>
      <c r="J288" s="85" t="str">
        <f>VLOOKUP($F288,숲pro명단!$A$2:$E$29,2)</f>
        <v>김재영</v>
      </c>
    </row>
    <row r="289" spans="1:10" s="76" customFormat="1" ht="13.5" customHeight="1" x14ac:dyDescent="0.15">
      <c r="A289" s="83">
        <v>22</v>
      </c>
      <c r="B289" s="57" t="str">
        <f>VLOOKUP($A289,숲pro명단!$A$2:$E$29,3)</f>
        <v>충청남도</v>
      </c>
      <c r="C289" s="57" t="str">
        <f>VLOOKUP($A289,숲pro명단!$A$2:$E$29,4)</f>
        <v>서산시 팔봉면</v>
      </c>
      <c r="D289" s="57" t="str">
        <f>VLOOKUP($A289,숲pro명단!$A$2:$E$29,5)</f>
        <v>지방행정사무관</v>
      </c>
      <c r="E289" s="85" t="str">
        <f>VLOOKUP($A289,숲pro명단!$A$2:$E$29,2)</f>
        <v>이수영</v>
      </c>
      <c r="F289" s="84">
        <v>87</v>
      </c>
      <c r="G289" s="57" t="str">
        <f>VLOOKUP($F289,숲pro명단!$A$2:$E$29,3)</f>
        <v>일반인</v>
      </c>
      <c r="H289" s="57" t="str">
        <f>VLOOKUP($F289,숲pro명단!$A$2:$E$29,4)</f>
        <v>일반인</v>
      </c>
      <c r="I289" s="57" t="str">
        <f>VLOOKUP($F289,숲pro명단!$A$2:$E$29,5)</f>
        <v>일반인</v>
      </c>
      <c r="J289" s="85" t="str">
        <f>VLOOKUP($F289,숲pro명단!$A$2:$E$29,2)</f>
        <v>김재영</v>
      </c>
    </row>
    <row r="290" spans="1:10" s="76" customFormat="1" ht="13.5" customHeight="1" x14ac:dyDescent="0.15">
      <c r="A290" s="83">
        <v>23</v>
      </c>
      <c r="B290" s="57" t="str">
        <f>VLOOKUP($A290,숲pro명단!$A$2:$E$29,3)</f>
        <v>경상북도</v>
      </c>
      <c r="C290" s="57" t="str">
        <f>VLOOKUP($A290,숲pro명단!$A$2:$E$29,4)</f>
        <v>군위군 산림축산과</v>
      </c>
      <c r="D290" s="57" t="str">
        <f>VLOOKUP($A290,숲pro명단!$A$2:$E$29,5)</f>
        <v>지방녹지사무관</v>
      </c>
      <c r="E290" s="85" t="str">
        <f>VLOOKUP($A290,숲pro명단!$A$2:$E$29,2)</f>
        <v>이승우</v>
      </c>
      <c r="F290" s="84">
        <v>88</v>
      </c>
      <c r="G290" s="57" t="str">
        <f>VLOOKUP($F290,숲pro명단!$A$2:$E$29,3)</f>
        <v>일반인</v>
      </c>
      <c r="H290" s="57" t="str">
        <f>VLOOKUP($F290,숲pro명단!$A$2:$E$29,4)</f>
        <v>일반인</v>
      </c>
      <c r="I290" s="57" t="str">
        <f>VLOOKUP($F290,숲pro명단!$A$2:$E$29,5)</f>
        <v>일반인</v>
      </c>
      <c r="J290" s="85" t="str">
        <f>VLOOKUP($F290,숲pro명단!$A$2:$E$29,2)</f>
        <v>김재영</v>
      </c>
    </row>
    <row r="291" spans="1:10" s="76" customFormat="1" ht="13.5" customHeight="1" x14ac:dyDescent="0.15">
      <c r="A291" s="83">
        <v>24</v>
      </c>
      <c r="B291" s="57" t="str">
        <f>VLOOKUP($A291,숲pro명단!$A$2:$E$29,3)</f>
        <v>제주특별자치도</v>
      </c>
      <c r="C291" s="57" t="str">
        <f>VLOOKUP($A291,숲pro명단!$A$2:$E$29,4)</f>
        <v>한라산국립공원관리소</v>
      </c>
      <c r="D291" s="57" t="str">
        <f>VLOOKUP($A291,숲pro명단!$A$2:$E$29,5)</f>
        <v>녹지주사</v>
      </c>
      <c r="E291" s="85" t="str">
        <f>VLOOKUP($A291,숲pro명단!$A$2:$E$29,2)</f>
        <v>정동우</v>
      </c>
      <c r="F291" s="84">
        <v>89</v>
      </c>
      <c r="G291" s="57" t="str">
        <f>VLOOKUP($F291,숲pro명단!$A$2:$E$29,3)</f>
        <v>일반인</v>
      </c>
      <c r="H291" s="57" t="str">
        <f>VLOOKUP($F291,숲pro명단!$A$2:$E$29,4)</f>
        <v>일반인</v>
      </c>
      <c r="I291" s="57" t="str">
        <f>VLOOKUP($F291,숲pro명단!$A$2:$E$29,5)</f>
        <v>일반인</v>
      </c>
      <c r="J291" s="85" t="str">
        <f>VLOOKUP($F291,숲pro명단!$A$2:$E$29,2)</f>
        <v>김재영</v>
      </c>
    </row>
    <row r="292" spans="1:10" s="76" customFormat="1" ht="13.5" customHeight="1" x14ac:dyDescent="0.15">
      <c r="A292" s="83">
        <v>25</v>
      </c>
      <c r="B292" s="57" t="str">
        <f>VLOOKUP($A292,숲pro명단!$A$2:$E$29,3)</f>
        <v>일반인</v>
      </c>
      <c r="C292" s="57" t="str">
        <f>VLOOKUP($A292,숲pro명단!$A$2:$E$29,4)</f>
        <v>일반인</v>
      </c>
      <c r="D292" s="57" t="str">
        <f>VLOOKUP($A292,숲pro명단!$A$2:$E$29,5)</f>
        <v>일반인</v>
      </c>
      <c r="E292" s="85" t="str">
        <f>VLOOKUP($A292,숲pro명단!$A$2:$E$29,2)</f>
        <v>이광현</v>
      </c>
      <c r="F292" s="84">
        <v>90</v>
      </c>
      <c r="G292" s="57" t="str">
        <f>VLOOKUP($F292,숲pro명단!$A$2:$E$29,3)</f>
        <v>일반인</v>
      </c>
      <c r="H292" s="57" t="str">
        <f>VLOOKUP($F292,숲pro명단!$A$2:$E$29,4)</f>
        <v>일반인</v>
      </c>
      <c r="I292" s="57" t="str">
        <f>VLOOKUP($F292,숲pro명단!$A$2:$E$29,5)</f>
        <v>일반인</v>
      </c>
      <c r="J292" s="85" t="str">
        <f>VLOOKUP($F292,숲pro명단!$A$2:$E$29,2)</f>
        <v>김재영</v>
      </c>
    </row>
    <row r="293" spans="1:10" s="76" customFormat="1" ht="13.5" customHeight="1" x14ac:dyDescent="0.15">
      <c r="A293" s="83">
        <v>26</v>
      </c>
      <c r="B293" s="57" t="str">
        <f>VLOOKUP($A293,숲pro명단!$A$2:$E$29,3)</f>
        <v>일반인</v>
      </c>
      <c r="C293" s="57" t="str">
        <f>VLOOKUP($A293,숲pro명단!$A$2:$E$29,4)</f>
        <v>일반인</v>
      </c>
      <c r="D293" s="57" t="str">
        <f>VLOOKUP($A293,숲pro명단!$A$2:$E$29,5)</f>
        <v>일반인</v>
      </c>
      <c r="E293" s="85" t="str">
        <f>VLOOKUP($A293,숲pro명단!$A$2:$E$29,2)</f>
        <v>한상훈</v>
      </c>
      <c r="F293" s="84">
        <v>91</v>
      </c>
      <c r="G293" s="57" t="str">
        <f>VLOOKUP($F293,숲pro명단!$A$2:$E$29,3)</f>
        <v>일반인</v>
      </c>
      <c r="H293" s="57" t="str">
        <f>VLOOKUP($F293,숲pro명단!$A$2:$E$29,4)</f>
        <v>일반인</v>
      </c>
      <c r="I293" s="57" t="str">
        <f>VLOOKUP($F293,숲pro명단!$A$2:$E$29,5)</f>
        <v>일반인</v>
      </c>
      <c r="J293" s="85" t="str">
        <f>VLOOKUP($F293,숲pro명단!$A$2:$E$29,2)</f>
        <v>김재영</v>
      </c>
    </row>
    <row r="294" spans="1:10" s="76" customFormat="1" ht="13.5" customHeight="1" x14ac:dyDescent="0.15">
      <c r="A294" s="83">
        <v>27</v>
      </c>
      <c r="B294" s="57" t="str">
        <f>VLOOKUP($A294,숲pro명단!$A$2:$E$29,3)</f>
        <v>일반인</v>
      </c>
      <c r="C294" s="57" t="str">
        <f>VLOOKUP($A294,숲pro명단!$A$2:$E$29,4)</f>
        <v>일반인</v>
      </c>
      <c r="D294" s="57" t="str">
        <f>VLOOKUP($A294,숲pro명단!$A$2:$E$29,5)</f>
        <v>일반인</v>
      </c>
      <c r="E294" s="85" t="str">
        <f>VLOOKUP($A294,숲pro명단!$A$2:$E$29,2)</f>
        <v>이상종</v>
      </c>
      <c r="F294" s="84">
        <v>92</v>
      </c>
      <c r="G294" s="57" t="str">
        <f>VLOOKUP($F294,숲pro명단!$A$2:$E$29,3)</f>
        <v>일반인</v>
      </c>
      <c r="H294" s="57" t="str">
        <f>VLOOKUP($F294,숲pro명단!$A$2:$E$29,4)</f>
        <v>일반인</v>
      </c>
      <c r="I294" s="57" t="str">
        <f>VLOOKUP($F294,숲pro명단!$A$2:$E$29,5)</f>
        <v>일반인</v>
      </c>
      <c r="J294" s="85" t="str">
        <f>VLOOKUP($F294,숲pro명단!$A$2:$E$29,2)</f>
        <v>김재영</v>
      </c>
    </row>
    <row r="295" spans="1:10" s="76" customFormat="1" ht="13.5" customHeight="1" x14ac:dyDescent="0.15">
      <c r="A295" s="83">
        <v>28</v>
      </c>
      <c r="B295" s="57" t="str">
        <f>VLOOKUP($A295,숲pro명단!$A$2:$E$29,3)</f>
        <v>일반인</v>
      </c>
      <c r="C295" s="57" t="str">
        <f>VLOOKUP($A295,숲pro명단!$A$2:$E$29,4)</f>
        <v>일반인</v>
      </c>
      <c r="D295" s="57" t="str">
        <f>VLOOKUP($A295,숲pro명단!$A$2:$E$29,5)</f>
        <v>일반인</v>
      </c>
      <c r="E295" s="85" t="str">
        <f>VLOOKUP($A295,숲pro명단!$A$2:$E$29,2)</f>
        <v>김재영</v>
      </c>
      <c r="F295" s="84">
        <v>93</v>
      </c>
      <c r="G295" s="57" t="str">
        <f>VLOOKUP($F295,숲pro명단!$A$2:$E$29,3)</f>
        <v>일반인</v>
      </c>
      <c r="H295" s="57" t="str">
        <f>VLOOKUP($F295,숲pro명단!$A$2:$E$29,4)</f>
        <v>일반인</v>
      </c>
      <c r="I295" s="57" t="str">
        <f>VLOOKUP($F295,숲pro명단!$A$2:$E$29,5)</f>
        <v>일반인</v>
      </c>
      <c r="J295" s="85" t="str">
        <f>VLOOKUP($F295,숲pro명단!$A$2:$E$29,2)</f>
        <v>김재영</v>
      </c>
    </row>
    <row r="296" spans="1:10" s="76" customFormat="1" ht="13.5" customHeight="1" x14ac:dyDescent="0.15">
      <c r="A296" s="83">
        <v>29</v>
      </c>
      <c r="B296" s="57" t="str">
        <f>VLOOKUP($A296,숲pro명단!$A$2:$E$29,3)</f>
        <v>일반인</v>
      </c>
      <c r="C296" s="57" t="str">
        <f>VLOOKUP($A296,숲pro명단!$A$2:$E$29,4)</f>
        <v>일반인</v>
      </c>
      <c r="D296" s="57" t="str">
        <f>VLOOKUP($A296,숲pro명단!$A$2:$E$29,5)</f>
        <v>일반인</v>
      </c>
      <c r="E296" s="85" t="str">
        <f>VLOOKUP($A296,숲pro명단!$A$2:$E$29,2)</f>
        <v>김재영</v>
      </c>
      <c r="F296" s="84">
        <v>94</v>
      </c>
      <c r="G296" s="57" t="str">
        <f>VLOOKUP($F296,숲pro명단!$A$2:$E$29,3)</f>
        <v>일반인</v>
      </c>
      <c r="H296" s="57" t="str">
        <f>VLOOKUP($F296,숲pro명단!$A$2:$E$29,4)</f>
        <v>일반인</v>
      </c>
      <c r="I296" s="57" t="str">
        <f>VLOOKUP($F296,숲pro명단!$A$2:$E$29,5)</f>
        <v>일반인</v>
      </c>
      <c r="J296" s="85" t="str">
        <f>VLOOKUP($F296,숲pro명단!$A$2:$E$29,2)</f>
        <v>김재영</v>
      </c>
    </row>
    <row r="297" spans="1:10" s="76" customFormat="1" ht="13.5" customHeight="1" x14ac:dyDescent="0.15">
      <c r="A297" s="83">
        <v>30</v>
      </c>
      <c r="B297" s="57" t="str">
        <f>VLOOKUP($A297,숲pro명단!$A$2:$E$29,3)</f>
        <v>일반인</v>
      </c>
      <c r="C297" s="57" t="str">
        <f>VLOOKUP($A297,숲pro명단!$A$2:$E$29,4)</f>
        <v>일반인</v>
      </c>
      <c r="D297" s="57" t="str">
        <f>VLOOKUP($A297,숲pro명단!$A$2:$E$29,5)</f>
        <v>일반인</v>
      </c>
      <c r="E297" s="85" t="str">
        <f>VLOOKUP($A297,숲pro명단!$A$2:$E$29,2)</f>
        <v>김재영</v>
      </c>
      <c r="F297" s="84">
        <v>95</v>
      </c>
      <c r="G297" s="57" t="str">
        <f>VLOOKUP($F297,숲pro명단!$A$2:$E$29,3)</f>
        <v>일반인</v>
      </c>
      <c r="H297" s="57" t="str">
        <f>VLOOKUP($F297,숲pro명단!$A$2:$E$29,4)</f>
        <v>일반인</v>
      </c>
      <c r="I297" s="57" t="str">
        <f>VLOOKUP($F297,숲pro명단!$A$2:$E$29,5)</f>
        <v>일반인</v>
      </c>
      <c r="J297" s="85" t="str">
        <f>VLOOKUP($F297,숲pro명단!$A$2:$E$29,2)</f>
        <v>김재영</v>
      </c>
    </row>
    <row r="298" spans="1:10" s="76" customFormat="1" ht="13.5" customHeight="1" x14ac:dyDescent="0.15">
      <c r="A298" s="83">
        <v>31</v>
      </c>
      <c r="B298" s="57" t="str">
        <f>VLOOKUP($A298,숲pro명단!$A$2:$E$29,3)</f>
        <v>일반인</v>
      </c>
      <c r="C298" s="57" t="str">
        <f>VLOOKUP($A298,숲pro명단!$A$2:$E$29,4)</f>
        <v>일반인</v>
      </c>
      <c r="D298" s="57" t="str">
        <f>VLOOKUP($A298,숲pro명단!$A$2:$E$29,5)</f>
        <v>일반인</v>
      </c>
      <c r="E298" s="85" t="str">
        <f>VLOOKUP($A298,숲pro명단!$A$2:$E$29,2)</f>
        <v>김재영</v>
      </c>
      <c r="F298" s="84">
        <v>96</v>
      </c>
      <c r="G298" s="57" t="str">
        <f>VLOOKUP($F298,숲pro명단!$A$2:$E$29,3)</f>
        <v>일반인</v>
      </c>
      <c r="H298" s="57" t="str">
        <f>VLOOKUP($F298,숲pro명단!$A$2:$E$29,4)</f>
        <v>일반인</v>
      </c>
      <c r="I298" s="57" t="str">
        <f>VLOOKUP($F298,숲pro명단!$A$2:$E$29,5)</f>
        <v>일반인</v>
      </c>
      <c r="J298" s="85" t="str">
        <f>VLOOKUP($F298,숲pro명단!$A$2:$E$29,2)</f>
        <v>김재영</v>
      </c>
    </row>
    <row r="299" spans="1:10" s="76" customFormat="1" ht="13.5" customHeight="1" x14ac:dyDescent="0.15">
      <c r="A299" s="83">
        <v>32</v>
      </c>
      <c r="B299" s="57" t="str">
        <f>VLOOKUP($A299,숲pro명단!$A$2:$E$29,3)</f>
        <v>일반인</v>
      </c>
      <c r="C299" s="57" t="str">
        <f>VLOOKUP($A299,숲pro명단!$A$2:$E$29,4)</f>
        <v>일반인</v>
      </c>
      <c r="D299" s="57" t="str">
        <f>VLOOKUP($A299,숲pro명단!$A$2:$E$29,5)</f>
        <v>일반인</v>
      </c>
      <c r="E299" s="85" t="str">
        <f>VLOOKUP($A299,숲pro명단!$A$2:$E$29,2)</f>
        <v>김재영</v>
      </c>
      <c r="F299" s="84">
        <v>97</v>
      </c>
      <c r="G299" s="57" t="str">
        <f>VLOOKUP($F299,숲pro명단!$A$2:$E$29,3)</f>
        <v>일반인</v>
      </c>
      <c r="H299" s="57" t="str">
        <f>VLOOKUP($F299,숲pro명단!$A$2:$E$29,4)</f>
        <v>일반인</v>
      </c>
      <c r="I299" s="57" t="str">
        <f>VLOOKUP($F299,숲pro명단!$A$2:$E$29,5)</f>
        <v>일반인</v>
      </c>
      <c r="J299" s="85" t="str">
        <f>VLOOKUP($F299,숲pro명단!$A$2:$E$29,2)</f>
        <v>김재영</v>
      </c>
    </row>
    <row r="300" spans="1:10" s="76" customFormat="1" ht="13.5" customHeight="1" x14ac:dyDescent="0.15">
      <c r="A300" s="83">
        <v>33</v>
      </c>
      <c r="B300" s="57" t="str">
        <f>VLOOKUP($A300,숲pro명단!$A$2:$E$29,3)</f>
        <v>일반인</v>
      </c>
      <c r="C300" s="57" t="str">
        <f>VLOOKUP($A300,숲pro명단!$A$2:$E$29,4)</f>
        <v>일반인</v>
      </c>
      <c r="D300" s="57" t="str">
        <f>VLOOKUP($A300,숲pro명단!$A$2:$E$29,5)</f>
        <v>일반인</v>
      </c>
      <c r="E300" s="85" t="str">
        <f>VLOOKUP($A300,숲pro명단!$A$2:$E$29,2)</f>
        <v>김재영</v>
      </c>
      <c r="F300" s="84">
        <v>98</v>
      </c>
      <c r="G300" s="57" t="str">
        <f>VLOOKUP($F300,숲pro명단!$A$2:$E$29,3)</f>
        <v>일반인</v>
      </c>
      <c r="H300" s="57" t="str">
        <f>VLOOKUP($F300,숲pro명단!$A$2:$E$29,4)</f>
        <v>일반인</v>
      </c>
      <c r="I300" s="57" t="str">
        <f>VLOOKUP($F300,숲pro명단!$A$2:$E$29,5)</f>
        <v>일반인</v>
      </c>
      <c r="J300" s="85" t="str">
        <f>VLOOKUP($F300,숲pro명단!$A$2:$E$29,2)</f>
        <v>김재영</v>
      </c>
    </row>
    <row r="301" spans="1:10" s="76" customFormat="1" ht="13.5" customHeight="1" x14ac:dyDescent="0.15">
      <c r="A301" s="83">
        <v>34</v>
      </c>
      <c r="B301" s="57" t="str">
        <f>VLOOKUP($A301,숲pro명단!$A$2:$E$29,3)</f>
        <v>일반인</v>
      </c>
      <c r="C301" s="57" t="str">
        <f>VLOOKUP($A301,숲pro명단!$A$2:$E$29,4)</f>
        <v>일반인</v>
      </c>
      <c r="D301" s="57" t="str">
        <f>VLOOKUP($A301,숲pro명단!$A$2:$E$29,5)</f>
        <v>일반인</v>
      </c>
      <c r="E301" s="85" t="str">
        <f>VLOOKUP($A301,숲pro명단!$A$2:$E$29,2)</f>
        <v>김재영</v>
      </c>
      <c r="F301" s="84">
        <v>99</v>
      </c>
      <c r="G301" s="57" t="str">
        <f>VLOOKUP($F301,숲pro명단!$A$2:$E$29,3)</f>
        <v>일반인</v>
      </c>
      <c r="H301" s="57" t="str">
        <f>VLOOKUP($F301,숲pro명단!$A$2:$E$29,4)</f>
        <v>일반인</v>
      </c>
      <c r="I301" s="57" t="str">
        <f>VLOOKUP($F301,숲pro명단!$A$2:$E$29,5)</f>
        <v>일반인</v>
      </c>
      <c r="J301" s="85" t="str">
        <f>VLOOKUP($F301,숲pro명단!$A$2:$E$29,2)</f>
        <v>김재영</v>
      </c>
    </row>
    <row r="302" spans="1:10" s="76" customFormat="1" ht="13.5" customHeight="1" x14ac:dyDescent="0.15">
      <c r="A302" s="83">
        <v>35</v>
      </c>
      <c r="B302" s="57" t="str">
        <f>VLOOKUP($A302,숲pro명단!$A$2:$E$29,3)</f>
        <v>일반인</v>
      </c>
      <c r="C302" s="57" t="str">
        <f>VLOOKUP($A302,숲pro명단!$A$2:$E$29,4)</f>
        <v>일반인</v>
      </c>
      <c r="D302" s="57" t="str">
        <f>VLOOKUP($A302,숲pro명단!$A$2:$E$29,5)</f>
        <v>일반인</v>
      </c>
      <c r="E302" s="85" t="str">
        <f>VLOOKUP($A302,숲pro명단!$A$2:$E$29,2)</f>
        <v>김재영</v>
      </c>
      <c r="F302" s="84">
        <v>100</v>
      </c>
      <c r="G302" s="57" t="str">
        <f>VLOOKUP($F302,숲pro명단!$A$2:$E$29,3)</f>
        <v>일반인</v>
      </c>
      <c r="H302" s="57" t="str">
        <f>VLOOKUP($F302,숲pro명단!$A$2:$E$29,4)</f>
        <v>일반인</v>
      </c>
      <c r="I302" s="57" t="str">
        <f>VLOOKUP($F302,숲pro명단!$A$2:$E$29,5)</f>
        <v>일반인</v>
      </c>
      <c r="J302" s="85" t="str">
        <f>VLOOKUP($F302,숲pro명단!$A$2:$E$29,2)</f>
        <v>김재영</v>
      </c>
    </row>
    <row r="303" spans="1:10" s="76" customFormat="1" ht="13.5" customHeight="1" x14ac:dyDescent="0.15">
      <c r="A303" s="83">
        <v>36</v>
      </c>
      <c r="B303" s="57" t="str">
        <f>VLOOKUP($A303,숲pro명단!$A$2:$E$29,3)</f>
        <v>일반인</v>
      </c>
      <c r="C303" s="57" t="str">
        <f>VLOOKUP($A303,숲pro명단!$A$2:$E$29,4)</f>
        <v>일반인</v>
      </c>
      <c r="D303" s="57" t="str">
        <f>VLOOKUP($A303,숲pro명단!$A$2:$E$29,5)</f>
        <v>일반인</v>
      </c>
      <c r="E303" s="85" t="str">
        <f>VLOOKUP($A303,숲pro명단!$A$2:$E$29,2)</f>
        <v>김재영</v>
      </c>
      <c r="F303" s="84">
        <v>101</v>
      </c>
      <c r="G303" s="57" t="str">
        <f>VLOOKUP($F303,숲pro명단!$A$2:$E$29,3)</f>
        <v>일반인</v>
      </c>
      <c r="H303" s="57" t="str">
        <f>VLOOKUP($F303,숲pro명단!$A$2:$E$29,4)</f>
        <v>일반인</v>
      </c>
      <c r="I303" s="57" t="str">
        <f>VLOOKUP($F303,숲pro명단!$A$2:$E$29,5)</f>
        <v>일반인</v>
      </c>
      <c r="J303" s="85" t="str">
        <f>VLOOKUP($F303,숲pro명단!$A$2:$E$29,2)</f>
        <v>김재영</v>
      </c>
    </row>
    <row r="304" spans="1:10" s="76" customFormat="1" ht="13.5" customHeight="1" x14ac:dyDescent="0.15">
      <c r="A304" s="83">
        <v>37</v>
      </c>
      <c r="B304" s="57" t="str">
        <f>VLOOKUP($A304,숲pro명단!$A$2:$E$29,3)</f>
        <v>일반인</v>
      </c>
      <c r="C304" s="57" t="str">
        <f>VLOOKUP($A304,숲pro명단!$A$2:$E$29,4)</f>
        <v>일반인</v>
      </c>
      <c r="D304" s="57" t="str">
        <f>VLOOKUP($A304,숲pro명단!$A$2:$E$29,5)</f>
        <v>일반인</v>
      </c>
      <c r="E304" s="85" t="str">
        <f>VLOOKUP($A304,숲pro명단!$A$2:$E$29,2)</f>
        <v>김재영</v>
      </c>
      <c r="F304" s="84">
        <v>102</v>
      </c>
      <c r="G304" s="57" t="str">
        <f>VLOOKUP($F304,숲pro명단!$A$2:$E$29,3)</f>
        <v>일반인</v>
      </c>
      <c r="H304" s="57" t="str">
        <f>VLOOKUP($F304,숲pro명단!$A$2:$E$29,4)</f>
        <v>일반인</v>
      </c>
      <c r="I304" s="57" t="str">
        <f>VLOOKUP($F304,숲pro명단!$A$2:$E$29,5)</f>
        <v>일반인</v>
      </c>
      <c r="J304" s="85" t="str">
        <f>VLOOKUP($F304,숲pro명단!$A$2:$E$29,2)</f>
        <v>김재영</v>
      </c>
    </row>
    <row r="305" spans="1:10" s="76" customFormat="1" ht="13.5" customHeight="1" x14ac:dyDescent="0.15">
      <c r="A305" s="83">
        <v>38</v>
      </c>
      <c r="B305" s="57" t="str">
        <f>VLOOKUP($A305,숲pro명단!$A$2:$E$29,3)</f>
        <v>일반인</v>
      </c>
      <c r="C305" s="57" t="str">
        <f>VLOOKUP($A305,숲pro명단!$A$2:$E$29,4)</f>
        <v>일반인</v>
      </c>
      <c r="D305" s="57" t="str">
        <f>VLOOKUP($A305,숲pro명단!$A$2:$E$29,5)</f>
        <v>일반인</v>
      </c>
      <c r="E305" s="85" t="str">
        <f>VLOOKUP($A305,숲pro명단!$A$2:$E$29,2)</f>
        <v>김재영</v>
      </c>
      <c r="F305" s="84">
        <v>103</v>
      </c>
      <c r="G305" s="57" t="str">
        <f>VLOOKUP($F305,숲pro명단!$A$2:$E$29,3)</f>
        <v>일반인</v>
      </c>
      <c r="H305" s="57" t="str">
        <f>VLOOKUP($F305,숲pro명단!$A$2:$E$29,4)</f>
        <v>일반인</v>
      </c>
      <c r="I305" s="57" t="str">
        <f>VLOOKUP($F305,숲pro명단!$A$2:$E$29,5)</f>
        <v>일반인</v>
      </c>
      <c r="J305" s="85" t="str">
        <f>VLOOKUP($F305,숲pro명단!$A$2:$E$29,2)</f>
        <v>김재영</v>
      </c>
    </row>
    <row r="306" spans="1:10" s="76" customFormat="1" ht="13.5" customHeight="1" x14ac:dyDescent="0.15">
      <c r="A306" s="83">
        <v>39</v>
      </c>
      <c r="B306" s="57" t="str">
        <f>VLOOKUP($A306,숲pro명단!$A$2:$E$29,3)</f>
        <v>일반인</v>
      </c>
      <c r="C306" s="57" t="str">
        <f>VLOOKUP($A306,숲pro명단!$A$2:$E$29,4)</f>
        <v>일반인</v>
      </c>
      <c r="D306" s="57" t="str">
        <f>VLOOKUP($A306,숲pro명단!$A$2:$E$29,5)</f>
        <v>일반인</v>
      </c>
      <c r="E306" s="85" t="str">
        <f>VLOOKUP($A306,숲pro명단!$A$2:$E$29,2)</f>
        <v>김재영</v>
      </c>
      <c r="F306" s="84">
        <v>104</v>
      </c>
      <c r="G306" s="57" t="str">
        <f>VLOOKUP($F306,숲pro명단!$A$2:$E$29,3)</f>
        <v>일반인</v>
      </c>
      <c r="H306" s="57" t="str">
        <f>VLOOKUP($F306,숲pro명단!$A$2:$E$29,4)</f>
        <v>일반인</v>
      </c>
      <c r="I306" s="57" t="str">
        <f>VLOOKUP($F306,숲pro명단!$A$2:$E$29,5)</f>
        <v>일반인</v>
      </c>
      <c r="J306" s="85" t="str">
        <f>VLOOKUP($F306,숲pro명단!$A$2:$E$29,2)</f>
        <v>김재영</v>
      </c>
    </row>
    <row r="307" spans="1:10" s="76" customFormat="1" ht="13.5" customHeight="1" x14ac:dyDescent="0.15">
      <c r="A307" s="83">
        <v>40</v>
      </c>
      <c r="B307" s="57" t="str">
        <f>VLOOKUP($A307,숲pro명단!$A$2:$E$29,3)</f>
        <v>일반인</v>
      </c>
      <c r="C307" s="57" t="str">
        <f>VLOOKUP($A307,숲pro명단!$A$2:$E$29,4)</f>
        <v>일반인</v>
      </c>
      <c r="D307" s="57" t="str">
        <f>VLOOKUP($A307,숲pro명단!$A$2:$E$29,5)</f>
        <v>일반인</v>
      </c>
      <c r="E307" s="85" t="str">
        <f>VLOOKUP($A307,숲pro명단!$A$2:$E$29,2)</f>
        <v>김재영</v>
      </c>
      <c r="F307" s="84">
        <v>105</v>
      </c>
      <c r="G307" s="57" t="str">
        <f>VLOOKUP($F307,숲pro명단!$A$2:$E$29,3)</f>
        <v>일반인</v>
      </c>
      <c r="H307" s="57" t="str">
        <f>VLOOKUP($F307,숲pro명단!$A$2:$E$29,4)</f>
        <v>일반인</v>
      </c>
      <c r="I307" s="57" t="str">
        <f>VLOOKUP($F307,숲pro명단!$A$2:$E$29,5)</f>
        <v>일반인</v>
      </c>
      <c r="J307" s="85" t="str">
        <f>VLOOKUP($F307,숲pro명단!$A$2:$E$29,2)</f>
        <v>김재영</v>
      </c>
    </row>
    <row r="308" spans="1:10" s="76" customFormat="1" ht="13.5" customHeight="1" x14ac:dyDescent="0.15">
      <c r="A308" s="83">
        <v>41</v>
      </c>
      <c r="B308" s="57" t="str">
        <f>VLOOKUP($A308,숲pro명단!$A$2:$E$29,3)</f>
        <v>일반인</v>
      </c>
      <c r="C308" s="57" t="str">
        <f>VLOOKUP($A308,숲pro명단!$A$2:$E$29,4)</f>
        <v>일반인</v>
      </c>
      <c r="D308" s="57" t="str">
        <f>VLOOKUP($A308,숲pro명단!$A$2:$E$29,5)</f>
        <v>일반인</v>
      </c>
      <c r="E308" s="85" t="str">
        <f>VLOOKUP($A308,숲pro명단!$A$2:$E$29,2)</f>
        <v>김재영</v>
      </c>
      <c r="F308" s="84">
        <v>106</v>
      </c>
      <c r="G308" s="57" t="str">
        <f>VLOOKUP($F308,숲pro명단!$A$2:$E$29,3)</f>
        <v>일반인</v>
      </c>
      <c r="H308" s="57" t="str">
        <f>VLOOKUP($F308,숲pro명단!$A$2:$E$29,4)</f>
        <v>일반인</v>
      </c>
      <c r="I308" s="57" t="str">
        <f>VLOOKUP($F308,숲pro명단!$A$2:$E$29,5)</f>
        <v>일반인</v>
      </c>
      <c r="J308" s="85" t="str">
        <f>VLOOKUP($F308,숲pro명단!$A$2:$E$29,2)</f>
        <v>김재영</v>
      </c>
    </row>
    <row r="309" spans="1:10" s="76" customFormat="1" ht="13.5" customHeight="1" x14ac:dyDescent="0.15">
      <c r="A309" s="83">
        <v>42</v>
      </c>
      <c r="B309" s="57" t="str">
        <f>VLOOKUP($A309,숲pro명단!$A$2:$E$29,3)</f>
        <v>일반인</v>
      </c>
      <c r="C309" s="57" t="str">
        <f>VLOOKUP($A309,숲pro명단!$A$2:$E$29,4)</f>
        <v>일반인</v>
      </c>
      <c r="D309" s="57" t="str">
        <f>VLOOKUP($A309,숲pro명단!$A$2:$E$29,5)</f>
        <v>일반인</v>
      </c>
      <c r="E309" s="85" t="str">
        <f>VLOOKUP($A309,숲pro명단!$A$2:$E$29,2)</f>
        <v>김재영</v>
      </c>
      <c r="F309" s="84">
        <v>107</v>
      </c>
      <c r="G309" s="57" t="str">
        <f>VLOOKUP($F309,숲pro명단!$A$2:$E$29,3)</f>
        <v>일반인</v>
      </c>
      <c r="H309" s="57" t="str">
        <f>VLOOKUP($F309,숲pro명단!$A$2:$E$29,4)</f>
        <v>일반인</v>
      </c>
      <c r="I309" s="57" t="str">
        <f>VLOOKUP($F309,숲pro명단!$A$2:$E$29,5)</f>
        <v>일반인</v>
      </c>
      <c r="J309" s="85" t="str">
        <f>VLOOKUP($F309,숲pro명단!$A$2:$E$29,2)</f>
        <v>김재영</v>
      </c>
    </row>
    <row r="310" spans="1:10" s="76" customFormat="1" ht="13.5" customHeight="1" x14ac:dyDescent="0.15">
      <c r="A310" s="83">
        <v>43</v>
      </c>
      <c r="B310" s="57" t="str">
        <f>VLOOKUP($A310,숲pro명단!$A$2:$E$29,3)</f>
        <v>일반인</v>
      </c>
      <c r="C310" s="57" t="str">
        <f>VLOOKUP($A310,숲pro명단!$A$2:$E$29,4)</f>
        <v>일반인</v>
      </c>
      <c r="D310" s="57" t="str">
        <f>VLOOKUP($A310,숲pro명단!$A$2:$E$29,5)</f>
        <v>일반인</v>
      </c>
      <c r="E310" s="85" t="str">
        <f>VLOOKUP($A310,숲pro명단!$A$2:$E$29,2)</f>
        <v>김재영</v>
      </c>
      <c r="F310" s="84">
        <v>108</v>
      </c>
      <c r="G310" s="57" t="str">
        <f>VLOOKUP($F310,숲pro명단!$A$2:$E$29,3)</f>
        <v>일반인</v>
      </c>
      <c r="H310" s="57" t="str">
        <f>VLOOKUP($F310,숲pro명단!$A$2:$E$29,4)</f>
        <v>일반인</v>
      </c>
      <c r="I310" s="57" t="str">
        <f>VLOOKUP($F310,숲pro명단!$A$2:$E$29,5)</f>
        <v>일반인</v>
      </c>
      <c r="J310" s="85" t="str">
        <f>VLOOKUP($F310,숲pro명단!$A$2:$E$29,2)</f>
        <v>김재영</v>
      </c>
    </row>
    <row r="311" spans="1:10" s="76" customFormat="1" ht="13.5" customHeight="1" x14ac:dyDescent="0.15">
      <c r="A311" s="83">
        <v>44</v>
      </c>
      <c r="B311" s="57" t="str">
        <f>VLOOKUP($A311,숲pro명단!$A$2:$E$29,3)</f>
        <v>일반인</v>
      </c>
      <c r="C311" s="57" t="str">
        <f>VLOOKUP($A311,숲pro명단!$A$2:$E$29,4)</f>
        <v>일반인</v>
      </c>
      <c r="D311" s="57" t="str">
        <f>VLOOKUP($A311,숲pro명단!$A$2:$E$29,5)</f>
        <v>일반인</v>
      </c>
      <c r="E311" s="85" t="str">
        <f>VLOOKUP($A311,숲pro명단!$A$2:$E$29,2)</f>
        <v>김재영</v>
      </c>
      <c r="F311" s="84">
        <v>109</v>
      </c>
      <c r="G311" s="57" t="str">
        <f>VLOOKUP($F311,숲pro명단!$A$2:$E$29,3)</f>
        <v>일반인</v>
      </c>
      <c r="H311" s="57" t="str">
        <f>VLOOKUP($F311,숲pro명단!$A$2:$E$29,4)</f>
        <v>일반인</v>
      </c>
      <c r="I311" s="57" t="str">
        <f>VLOOKUP($F311,숲pro명단!$A$2:$E$29,5)</f>
        <v>일반인</v>
      </c>
      <c r="J311" s="85" t="str">
        <f>VLOOKUP($F311,숲pro명단!$A$2:$E$29,2)</f>
        <v>김재영</v>
      </c>
    </row>
    <row r="312" spans="1:10" s="76" customFormat="1" ht="13.5" customHeight="1" x14ac:dyDescent="0.15">
      <c r="A312" s="83">
        <v>45</v>
      </c>
      <c r="B312" s="57" t="str">
        <f>VLOOKUP($A312,숲pro명단!$A$2:$E$29,3)</f>
        <v>일반인</v>
      </c>
      <c r="C312" s="57" t="str">
        <f>VLOOKUP($A312,숲pro명단!$A$2:$E$29,4)</f>
        <v>일반인</v>
      </c>
      <c r="D312" s="57" t="str">
        <f>VLOOKUP($A312,숲pro명단!$A$2:$E$29,5)</f>
        <v>일반인</v>
      </c>
      <c r="E312" s="85" t="str">
        <f>VLOOKUP($A312,숲pro명단!$A$2:$E$29,2)</f>
        <v>김재영</v>
      </c>
      <c r="F312" s="84">
        <v>110</v>
      </c>
      <c r="G312" s="57" t="str">
        <f>VLOOKUP($F312,숲pro명단!$A$2:$E$29,3)</f>
        <v>일반인</v>
      </c>
      <c r="H312" s="57" t="str">
        <f>VLOOKUP($F312,숲pro명단!$A$2:$E$29,4)</f>
        <v>일반인</v>
      </c>
      <c r="I312" s="57" t="str">
        <f>VLOOKUP($F312,숲pro명단!$A$2:$E$29,5)</f>
        <v>일반인</v>
      </c>
      <c r="J312" s="85" t="str">
        <f>VLOOKUP($F312,숲pro명단!$A$2:$E$29,2)</f>
        <v>김재영</v>
      </c>
    </row>
    <row r="313" spans="1:10" s="76" customFormat="1" ht="13.5" customHeight="1" x14ac:dyDescent="0.15">
      <c r="A313" s="83">
        <v>46</v>
      </c>
      <c r="B313" s="57" t="str">
        <f>VLOOKUP($A313,숲pro명단!$A$2:$E$29,3)</f>
        <v>일반인</v>
      </c>
      <c r="C313" s="57" t="str">
        <f>VLOOKUP($A313,숲pro명단!$A$2:$E$29,4)</f>
        <v>일반인</v>
      </c>
      <c r="D313" s="57" t="str">
        <f>VLOOKUP($A313,숲pro명단!$A$2:$E$29,5)</f>
        <v>일반인</v>
      </c>
      <c r="E313" s="85" t="str">
        <f>VLOOKUP($A313,숲pro명단!$A$2:$E$29,2)</f>
        <v>김재영</v>
      </c>
      <c r="F313" s="84">
        <v>111</v>
      </c>
      <c r="G313" s="57" t="str">
        <f>VLOOKUP($F313,숲pro명단!$A$2:$E$29,3)</f>
        <v>일반인</v>
      </c>
      <c r="H313" s="57" t="str">
        <f>VLOOKUP($F313,숲pro명단!$A$2:$E$29,4)</f>
        <v>일반인</v>
      </c>
      <c r="I313" s="57" t="str">
        <f>VLOOKUP($F313,숲pro명단!$A$2:$E$29,5)</f>
        <v>일반인</v>
      </c>
      <c r="J313" s="85" t="str">
        <f>VLOOKUP($F313,숲pro명단!$A$2:$E$29,2)</f>
        <v>김재영</v>
      </c>
    </row>
    <row r="314" spans="1:10" s="76" customFormat="1" ht="13.5" customHeight="1" x14ac:dyDescent="0.15">
      <c r="A314" s="83">
        <v>47</v>
      </c>
      <c r="B314" s="57" t="str">
        <f>VLOOKUP($A314,숲pro명단!$A$2:$E$29,3)</f>
        <v>일반인</v>
      </c>
      <c r="C314" s="57" t="str">
        <f>VLOOKUP($A314,숲pro명단!$A$2:$E$29,4)</f>
        <v>일반인</v>
      </c>
      <c r="D314" s="57" t="str">
        <f>VLOOKUP($A314,숲pro명단!$A$2:$E$29,5)</f>
        <v>일반인</v>
      </c>
      <c r="E314" s="85" t="str">
        <f>VLOOKUP($A314,숲pro명단!$A$2:$E$29,2)</f>
        <v>김재영</v>
      </c>
      <c r="F314" s="84">
        <v>112</v>
      </c>
      <c r="G314" s="57" t="str">
        <f>VLOOKUP($F314,숲pro명단!$A$2:$E$29,3)</f>
        <v>일반인</v>
      </c>
      <c r="H314" s="57" t="str">
        <f>VLOOKUP($F314,숲pro명단!$A$2:$E$29,4)</f>
        <v>일반인</v>
      </c>
      <c r="I314" s="57" t="str">
        <f>VLOOKUP($F314,숲pro명단!$A$2:$E$29,5)</f>
        <v>일반인</v>
      </c>
      <c r="J314" s="85" t="str">
        <f>VLOOKUP($F314,숲pro명단!$A$2:$E$29,2)</f>
        <v>김재영</v>
      </c>
    </row>
    <row r="315" spans="1:10" s="76" customFormat="1" ht="13.5" customHeight="1" x14ac:dyDescent="0.15">
      <c r="A315" s="83">
        <v>48</v>
      </c>
      <c r="B315" s="57" t="str">
        <f>VLOOKUP($A315,숲pro명단!$A$2:$E$29,3)</f>
        <v>일반인</v>
      </c>
      <c r="C315" s="57" t="str">
        <f>VLOOKUP($A315,숲pro명단!$A$2:$E$29,4)</f>
        <v>일반인</v>
      </c>
      <c r="D315" s="57" t="str">
        <f>VLOOKUP($A315,숲pro명단!$A$2:$E$29,5)</f>
        <v>일반인</v>
      </c>
      <c r="E315" s="85" t="str">
        <f>VLOOKUP($A315,숲pro명단!$A$2:$E$29,2)</f>
        <v>김재영</v>
      </c>
      <c r="F315" s="84">
        <v>113</v>
      </c>
      <c r="G315" s="57" t="str">
        <f>VLOOKUP($F315,숲pro명단!$A$2:$E$29,3)</f>
        <v>일반인</v>
      </c>
      <c r="H315" s="57" t="str">
        <f>VLOOKUP($F315,숲pro명단!$A$2:$E$29,4)</f>
        <v>일반인</v>
      </c>
      <c r="I315" s="57" t="str">
        <f>VLOOKUP($F315,숲pro명단!$A$2:$E$29,5)</f>
        <v>일반인</v>
      </c>
      <c r="J315" s="85" t="str">
        <f>VLOOKUP($F315,숲pro명단!$A$2:$E$29,2)</f>
        <v>김재영</v>
      </c>
    </row>
    <row r="316" spans="1:10" s="76" customFormat="1" ht="13.5" customHeight="1" x14ac:dyDescent="0.15">
      <c r="A316" s="83">
        <v>49</v>
      </c>
      <c r="B316" s="57" t="str">
        <f>VLOOKUP($A316,숲pro명단!$A$2:$E$29,3)</f>
        <v>일반인</v>
      </c>
      <c r="C316" s="57" t="str">
        <f>VLOOKUP($A316,숲pro명단!$A$2:$E$29,4)</f>
        <v>일반인</v>
      </c>
      <c r="D316" s="57" t="str">
        <f>VLOOKUP($A316,숲pro명단!$A$2:$E$29,5)</f>
        <v>일반인</v>
      </c>
      <c r="E316" s="85" t="str">
        <f>VLOOKUP($A316,숲pro명단!$A$2:$E$29,2)</f>
        <v>김재영</v>
      </c>
      <c r="F316" s="84">
        <v>114</v>
      </c>
      <c r="G316" s="57" t="str">
        <f>VLOOKUP($F316,숲pro명단!$A$2:$E$29,3)</f>
        <v>일반인</v>
      </c>
      <c r="H316" s="57" t="str">
        <f>VLOOKUP($F316,숲pro명단!$A$2:$E$29,4)</f>
        <v>일반인</v>
      </c>
      <c r="I316" s="57" t="str">
        <f>VLOOKUP($F316,숲pro명단!$A$2:$E$29,5)</f>
        <v>일반인</v>
      </c>
      <c r="J316" s="85" t="str">
        <f>VLOOKUP($F316,숲pro명단!$A$2:$E$29,2)</f>
        <v>김재영</v>
      </c>
    </row>
    <row r="317" spans="1:10" s="76" customFormat="1" ht="13.5" customHeight="1" x14ac:dyDescent="0.15">
      <c r="A317" s="83">
        <v>50</v>
      </c>
      <c r="B317" s="57" t="str">
        <f>VLOOKUP($A317,숲pro명단!$A$2:$E$29,3)</f>
        <v>일반인</v>
      </c>
      <c r="C317" s="57" t="str">
        <f>VLOOKUP($A317,숲pro명단!$A$2:$E$29,4)</f>
        <v>일반인</v>
      </c>
      <c r="D317" s="57" t="str">
        <f>VLOOKUP($A317,숲pro명단!$A$2:$E$29,5)</f>
        <v>일반인</v>
      </c>
      <c r="E317" s="85" t="str">
        <f>VLOOKUP($A317,숲pro명단!$A$2:$E$29,2)</f>
        <v>김재영</v>
      </c>
      <c r="F317" s="84">
        <v>115</v>
      </c>
      <c r="G317" s="57" t="str">
        <f>VLOOKUP($F317,숲pro명단!$A$2:$E$29,3)</f>
        <v>일반인</v>
      </c>
      <c r="H317" s="57" t="str">
        <f>VLOOKUP($F317,숲pro명단!$A$2:$E$29,4)</f>
        <v>일반인</v>
      </c>
      <c r="I317" s="57" t="str">
        <f>VLOOKUP($F317,숲pro명단!$A$2:$E$29,5)</f>
        <v>일반인</v>
      </c>
      <c r="J317" s="85" t="str">
        <f>VLOOKUP($F317,숲pro명단!$A$2:$E$29,2)</f>
        <v>김재영</v>
      </c>
    </row>
    <row r="318" spans="1:10" s="76" customFormat="1" ht="13.5" customHeight="1" x14ac:dyDescent="0.15">
      <c r="A318" s="83">
        <v>51</v>
      </c>
      <c r="B318" s="57" t="str">
        <f>VLOOKUP($A318,숲pro명단!$A$2:$E$29,3)</f>
        <v>일반인</v>
      </c>
      <c r="C318" s="57" t="str">
        <f>VLOOKUP($A318,숲pro명단!$A$2:$E$29,4)</f>
        <v>일반인</v>
      </c>
      <c r="D318" s="57" t="str">
        <f>VLOOKUP($A318,숲pro명단!$A$2:$E$29,5)</f>
        <v>일반인</v>
      </c>
      <c r="E318" s="85" t="str">
        <f>VLOOKUP($A318,숲pro명단!$A$2:$E$29,2)</f>
        <v>김재영</v>
      </c>
      <c r="F318" s="84">
        <v>116</v>
      </c>
      <c r="G318" s="57" t="str">
        <f>VLOOKUP($F318,숲pro명단!$A$2:$E$29,3)</f>
        <v>일반인</v>
      </c>
      <c r="H318" s="57" t="str">
        <f>VLOOKUP($F318,숲pro명단!$A$2:$E$29,4)</f>
        <v>일반인</v>
      </c>
      <c r="I318" s="57" t="str">
        <f>VLOOKUP($F318,숲pro명단!$A$2:$E$29,5)</f>
        <v>일반인</v>
      </c>
      <c r="J318" s="85" t="str">
        <f>VLOOKUP($F318,숲pro명단!$A$2:$E$29,2)</f>
        <v>김재영</v>
      </c>
    </row>
    <row r="319" spans="1:10" s="76" customFormat="1" ht="13.5" customHeight="1" x14ac:dyDescent="0.15">
      <c r="A319" s="83">
        <v>52</v>
      </c>
      <c r="B319" s="57" t="str">
        <f>VLOOKUP($A319,숲pro명단!$A$2:$E$29,3)</f>
        <v>일반인</v>
      </c>
      <c r="C319" s="57" t="str">
        <f>VLOOKUP($A319,숲pro명단!$A$2:$E$29,4)</f>
        <v>일반인</v>
      </c>
      <c r="D319" s="57" t="str">
        <f>VLOOKUP($A319,숲pro명단!$A$2:$E$29,5)</f>
        <v>일반인</v>
      </c>
      <c r="E319" s="85" t="str">
        <f>VLOOKUP($A319,숲pro명단!$A$2:$E$29,2)</f>
        <v>김재영</v>
      </c>
      <c r="F319" s="84">
        <v>117</v>
      </c>
      <c r="G319" s="57" t="str">
        <f>VLOOKUP($F319,숲pro명단!$A$2:$E$29,3)</f>
        <v>일반인</v>
      </c>
      <c r="H319" s="57" t="str">
        <f>VLOOKUP($F319,숲pro명단!$A$2:$E$29,4)</f>
        <v>일반인</v>
      </c>
      <c r="I319" s="57" t="str">
        <f>VLOOKUP($F319,숲pro명단!$A$2:$E$29,5)</f>
        <v>일반인</v>
      </c>
      <c r="J319" s="85" t="str">
        <f>VLOOKUP($F319,숲pro명단!$A$2:$E$29,2)</f>
        <v>김재영</v>
      </c>
    </row>
    <row r="320" spans="1:10" s="76" customFormat="1" ht="13.5" customHeight="1" x14ac:dyDescent="0.15">
      <c r="A320" s="83">
        <v>53</v>
      </c>
      <c r="B320" s="57" t="str">
        <f>VLOOKUP($A320,숲pro명단!$A$2:$E$29,3)</f>
        <v>일반인</v>
      </c>
      <c r="C320" s="57" t="str">
        <f>VLOOKUP($A320,숲pro명단!$A$2:$E$29,4)</f>
        <v>일반인</v>
      </c>
      <c r="D320" s="57" t="str">
        <f>VLOOKUP($A320,숲pro명단!$A$2:$E$29,5)</f>
        <v>일반인</v>
      </c>
      <c r="E320" s="85" t="str">
        <f>VLOOKUP($A320,숲pro명단!$A$2:$E$29,2)</f>
        <v>김재영</v>
      </c>
      <c r="F320" s="84">
        <v>118</v>
      </c>
      <c r="G320" s="57" t="str">
        <f>VLOOKUP($F320,숲pro명단!$A$2:$E$29,3)</f>
        <v>일반인</v>
      </c>
      <c r="H320" s="57" t="str">
        <f>VLOOKUP($F320,숲pro명단!$A$2:$E$29,4)</f>
        <v>일반인</v>
      </c>
      <c r="I320" s="57" t="str">
        <f>VLOOKUP($F320,숲pro명단!$A$2:$E$29,5)</f>
        <v>일반인</v>
      </c>
      <c r="J320" s="85" t="str">
        <f>VLOOKUP($F320,숲pro명단!$A$2:$E$29,2)</f>
        <v>김재영</v>
      </c>
    </row>
    <row r="321" spans="1:10" s="76" customFormat="1" ht="13.5" customHeight="1" x14ac:dyDescent="0.15">
      <c r="A321" s="83">
        <v>54</v>
      </c>
      <c r="B321" s="57" t="str">
        <f>VLOOKUP($A321,숲pro명단!$A$2:$E$29,3)</f>
        <v>일반인</v>
      </c>
      <c r="C321" s="57" t="str">
        <f>VLOOKUP($A321,숲pro명단!$A$2:$E$29,4)</f>
        <v>일반인</v>
      </c>
      <c r="D321" s="57" t="str">
        <f>VLOOKUP($A321,숲pro명단!$A$2:$E$29,5)</f>
        <v>일반인</v>
      </c>
      <c r="E321" s="85" t="str">
        <f>VLOOKUP($A321,숲pro명단!$A$2:$E$29,2)</f>
        <v>김재영</v>
      </c>
      <c r="F321" s="84">
        <v>119</v>
      </c>
      <c r="G321" s="57" t="str">
        <f>VLOOKUP($F321,숲pro명단!$A$2:$E$29,3)</f>
        <v>일반인</v>
      </c>
      <c r="H321" s="57" t="str">
        <f>VLOOKUP($F321,숲pro명단!$A$2:$E$29,4)</f>
        <v>일반인</v>
      </c>
      <c r="I321" s="57" t="str">
        <f>VLOOKUP($F321,숲pro명단!$A$2:$E$29,5)</f>
        <v>일반인</v>
      </c>
      <c r="J321" s="85" t="str">
        <f>VLOOKUP($F321,숲pro명단!$A$2:$E$29,2)</f>
        <v>김재영</v>
      </c>
    </row>
    <row r="322" spans="1:10" s="76" customFormat="1" ht="13.5" customHeight="1" x14ac:dyDescent="0.15">
      <c r="A322" s="83">
        <v>55</v>
      </c>
      <c r="B322" s="57" t="str">
        <f>VLOOKUP($A322,숲pro명단!$A$2:$E$29,3)</f>
        <v>일반인</v>
      </c>
      <c r="C322" s="57" t="str">
        <f>VLOOKUP($A322,숲pro명단!$A$2:$E$29,4)</f>
        <v>일반인</v>
      </c>
      <c r="D322" s="57" t="str">
        <f>VLOOKUP($A322,숲pro명단!$A$2:$E$29,5)</f>
        <v>일반인</v>
      </c>
      <c r="E322" s="85" t="str">
        <f>VLOOKUP($A322,숲pro명단!$A$2:$E$29,2)</f>
        <v>김재영</v>
      </c>
      <c r="F322" s="84">
        <v>120</v>
      </c>
      <c r="G322" s="57" t="str">
        <f>VLOOKUP($F322,숲pro명단!$A$2:$E$29,3)</f>
        <v>일반인</v>
      </c>
      <c r="H322" s="57" t="str">
        <f>VLOOKUP($F322,숲pro명단!$A$2:$E$29,4)</f>
        <v>일반인</v>
      </c>
      <c r="I322" s="57" t="str">
        <f>VLOOKUP($F322,숲pro명단!$A$2:$E$29,5)</f>
        <v>일반인</v>
      </c>
      <c r="J322" s="85" t="str">
        <f>VLOOKUP($F322,숲pro명단!$A$2:$E$29,2)</f>
        <v>김재영</v>
      </c>
    </row>
    <row r="323" spans="1:10" s="76" customFormat="1" ht="13.5" customHeight="1" x14ac:dyDescent="0.15">
      <c r="A323" s="83">
        <v>56</v>
      </c>
      <c r="B323" s="57" t="str">
        <f>VLOOKUP($A323,숲pro명단!$A$2:$E$29,3)</f>
        <v>일반인</v>
      </c>
      <c r="C323" s="57" t="str">
        <f>VLOOKUP($A323,숲pro명단!$A$2:$E$29,4)</f>
        <v>일반인</v>
      </c>
      <c r="D323" s="57" t="str">
        <f>VLOOKUP($A323,숲pro명단!$A$2:$E$29,5)</f>
        <v>일반인</v>
      </c>
      <c r="E323" s="85" t="str">
        <f>VLOOKUP($A323,숲pro명단!$A$2:$E$29,2)</f>
        <v>김재영</v>
      </c>
      <c r="F323" s="84">
        <v>121</v>
      </c>
      <c r="G323" s="57" t="str">
        <f>VLOOKUP($F323,숲pro명단!$A$2:$E$29,3)</f>
        <v>일반인</v>
      </c>
      <c r="H323" s="57" t="str">
        <f>VLOOKUP($F323,숲pro명단!$A$2:$E$29,4)</f>
        <v>일반인</v>
      </c>
      <c r="I323" s="57" t="str">
        <f>VLOOKUP($F323,숲pro명단!$A$2:$E$29,5)</f>
        <v>일반인</v>
      </c>
      <c r="J323" s="85" t="str">
        <f>VLOOKUP($F323,숲pro명단!$A$2:$E$29,2)</f>
        <v>김재영</v>
      </c>
    </row>
    <row r="324" spans="1:10" s="76" customFormat="1" ht="13.5" customHeight="1" x14ac:dyDescent="0.15">
      <c r="A324" s="83">
        <v>57</v>
      </c>
      <c r="B324" s="57" t="str">
        <f>VLOOKUP($A324,숲pro명단!$A$2:$E$29,3)</f>
        <v>일반인</v>
      </c>
      <c r="C324" s="57" t="str">
        <f>VLOOKUP($A324,숲pro명단!$A$2:$E$29,4)</f>
        <v>일반인</v>
      </c>
      <c r="D324" s="57" t="str">
        <f>VLOOKUP($A324,숲pro명단!$A$2:$E$29,5)</f>
        <v>일반인</v>
      </c>
      <c r="E324" s="85" t="str">
        <f>VLOOKUP($A324,숲pro명단!$A$2:$E$29,2)</f>
        <v>김재영</v>
      </c>
      <c r="F324" s="84">
        <v>122</v>
      </c>
      <c r="G324" s="57" t="str">
        <f>VLOOKUP($F324,숲pro명단!$A$2:$E$29,3)</f>
        <v>일반인</v>
      </c>
      <c r="H324" s="57" t="str">
        <f>VLOOKUP($F324,숲pro명단!$A$2:$E$29,4)</f>
        <v>일반인</v>
      </c>
      <c r="I324" s="57" t="str">
        <f>VLOOKUP($F324,숲pro명단!$A$2:$E$29,5)</f>
        <v>일반인</v>
      </c>
      <c r="J324" s="85" t="str">
        <f>VLOOKUP($F324,숲pro명단!$A$2:$E$29,2)</f>
        <v>김재영</v>
      </c>
    </row>
    <row r="325" spans="1:10" s="76" customFormat="1" ht="13.5" customHeight="1" x14ac:dyDescent="0.15">
      <c r="A325" s="83">
        <v>58</v>
      </c>
      <c r="B325" s="57" t="str">
        <f>VLOOKUP($A325,숲pro명단!$A$2:$E$29,3)</f>
        <v>일반인</v>
      </c>
      <c r="C325" s="57" t="str">
        <f>VLOOKUP($A325,숲pro명단!$A$2:$E$29,4)</f>
        <v>일반인</v>
      </c>
      <c r="D325" s="57" t="str">
        <f>VLOOKUP($A325,숲pro명단!$A$2:$E$29,5)</f>
        <v>일반인</v>
      </c>
      <c r="E325" s="85" t="str">
        <f>VLOOKUP($A325,숲pro명단!$A$2:$E$29,2)</f>
        <v>김재영</v>
      </c>
      <c r="F325" s="84">
        <v>123</v>
      </c>
      <c r="G325" s="57" t="str">
        <f>VLOOKUP($F325,숲pro명단!$A$2:$E$29,3)</f>
        <v>일반인</v>
      </c>
      <c r="H325" s="57" t="str">
        <f>VLOOKUP($F325,숲pro명단!$A$2:$E$29,4)</f>
        <v>일반인</v>
      </c>
      <c r="I325" s="57" t="str">
        <f>VLOOKUP($F325,숲pro명단!$A$2:$E$29,5)</f>
        <v>일반인</v>
      </c>
      <c r="J325" s="85" t="str">
        <f>VLOOKUP($F325,숲pro명단!$A$2:$E$29,2)</f>
        <v>김재영</v>
      </c>
    </row>
    <row r="326" spans="1:10" s="76" customFormat="1" ht="13.5" customHeight="1" x14ac:dyDescent="0.15">
      <c r="A326" s="83">
        <v>59</v>
      </c>
      <c r="B326" s="57" t="str">
        <f>VLOOKUP($A326,숲pro명단!$A$2:$E$29,3)</f>
        <v>일반인</v>
      </c>
      <c r="C326" s="57" t="str">
        <f>VLOOKUP($A326,숲pro명단!$A$2:$E$29,4)</f>
        <v>일반인</v>
      </c>
      <c r="D326" s="57" t="str">
        <f>VLOOKUP($A326,숲pro명단!$A$2:$E$29,5)</f>
        <v>일반인</v>
      </c>
      <c r="E326" s="85" t="str">
        <f>VLOOKUP($A326,숲pro명단!$A$2:$E$29,2)</f>
        <v>김재영</v>
      </c>
      <c r="F326" s="84">
        <v>124</v>
      </c>
      <c r="G326" s="57" t="str">
        <f>VLOOKUP($F326,숲pro명단!$A$2:$E$29,3)</f>
        <v>일반인</v>
      </c>
      <c r="H326" s="57" t="str">
        <f>VLOOKUP($F326,숲pro명단!$A$2:$E$29,4)</f>
        <v>일반인</v>
      </c>
      <c r="I326" s="57" t="str">
        <f>VLOOKUP($F326,숲pro명단!$A$2:$E$29,5)</f>
        <v>일반인</v>
      </c>
      <c r="J326" s="85" t="str">
        <f>VLOOKUP($F326,숲pro명단!$A$2:$E$29,2)</f>
        <v>김재영</v>
      </c>
    </row>
    <row r="327" spans="1:10" s="76" customFormat="1" ht="13.5" customHeight="1" x14ac:dyDescent="0.15">
      <c r="A327" s="83">
        <v>60</v>
      </c>
      <c r="B327" s="57" t="str">
        <f>VLOOKUP($A327,숲pro명단!$A$2:$E$29,3)</f>
        <v>일반인</v>
      </c>
      <c r="C327" s="57" t="str">
        <f>VLOOKUP($A327,숲pro명단!$A$2:$E$29,4)</f>
        <v>일반인</v>
      </c>
      <c r="D327" s="57" t="str">
        <f>VLOOKUP($A327,숲pro명단!$A$2:$E$29,5)</f>
        <v>일반인</v>
      </c>
      <c r="E327" s="85" t="str">
        <f>VLOOKUP($A327,숲pro명단!$A$2:$E$29,2)</f>
        <v>김재영</v>
      </c>
      <c r="F327" s="84">
        <v>125</v>
      </c>
      <c r="G327" s="57" t="str">
        <f>VLOOKUP($F327,숲pro명단!$A$2:$E$29,3)</f>
        <v>일반인</v>
      </c>
      <c r="H327" s="57" t="str">
        <f>VLOOKUP($F327,숲pro명단!$A$2:$E$29,4)</f>
        <v>일반인</v>
      </c>
      <c r="I327" s="57" t="str">
        <f>VLOOKUP($F327,숲pro명단!$A$2:$E$29,5)</f>
        <v>일반인</v>
      </c>
      <c r="J327" s="85" t="str">
        <f>VLOOKUP($F327,숲pro명단!$A$2:$E$29,2)</f>
        <v>김재영</v>
      </c>
    </row>
    <row r="328" spans="1:10" s="76" customFormat="1" ht="13.5" customHeight="1" x14ac:dyDescent="0.15">
      <c r="A328" s="83">
        <v>61</v>
      </c>
      <c r="B328" s="57" t="str">
        <f>VLOOKUP($A328,숲pro명단!$A$2:$E$29,3)</f>
        <v>일반인</v>
      </c>
      <c r="C328" s="57" t="str">
        <f>VLOOKUP($A328,숲pro명단!$A$2:$E$29,4)</f>
        <v>일반인</v>
      </c>
      <c r="D328" s="57" t="str">
        <f>VLOOKUP($A328,숲pro명단!$A$2:$E$29,5)</f>
        <v>일반인</v>
      </c>
      <c r="E328" s="85" t="str">
        <f>VLOOKUP($A328,숲pro명단!$A$2:$E$29,2)</f>
        <v>김재영</v>
      </c>
      <c r="F328" s="84">
        <v>126</v>
      </c>
      <c r="G328" s="57" t="str">
        <f>VLOOKUP($F328,숲pro명단!$A$2:$E$29,3)</f>
        <v>일반인</v>
      </c>
      <c r="H328" s="57" t="str">
        <f>VLOOKUP($F328,숲pro명단!$A$2:$E$29,4)</f>
        <v>일반인</v>
      </c>
      <c r="I328" s="57" t="str">
        <f>VLOOKUP($F328,숲pro명단!$A$2:$E$29,5)</f>
        <v>일반인</v>
      </c>
      <c r="J328" s="85" t="str">
        <f>VLOOKUP($F328,숲pro명단!$A$2:$E$29,2)</f>
        <v>김재영</v>
      </c>
    </row>
    <row r="329" spans="1:10" s="76" customFormat="1" ht="13.5" customHeight="1" x14ac:dyDescent="0.15">
      <c r="A329" s="83">
        <v>62</v>
      </c>
      <c r="B329" s="57" t="str">
        <f>VLOOKUP($A329,숲pro명단!$A$2:$E$29,3)</f>
        <v>일반인</v>
      </c>
      <c r="C329" s="57" t="str">
        <f>VLOOKUP($A329,숲pro명단!$A$2:$E$29,4)</f>
        <v>일반인</v>
      </c>
      <c r="D329" s="57" t="str">
        <f>VLOOKUP($A329,숲pro명단!$A$2:$E$29,5)</f>
        <v>일반인</v>
      </c>
      <c r="E329" s="85" t="str">
        <f>VLOOKUP($A329,숲pro명단!$A$2:$E$29,2)</f>
        <v>김재영</v>
      </c>
      <c r="F329" s="84">
        <v>127</v>
      </c>
      <c r="G329" s="57" t="str">
        <f>VLOOKUP($F329,숲pro명단!$A$2:$E$29,3)</f>
        <v>일반인</v>
      </c>
      <c r="H329" s="57" t="str">
        <f>VLOOKUP($F329,숲pro명단!$A$2:$E$29,4)</f>
        <v>일반인</v>
      </c>
      <c r="I329" s="57" t="str">
        <f>VLOOKUP($F329,숲pro명단!$A$2:$E$29,5)</f>
        <v>일반인</v>
      </c>
      <c r="J329" s="85" t="str">
        <f>VLOOKUP($F329,숲pro명단!$A$2:$E$29,2)</f>
        <v>김재영</v>
      </c>
    </row>
    <row r="330" spans="1:10" s="76" customFormat="1" ht="13.5" customHeight="1" x14ac:dyDescent="0.15">
      <c r="A330" s="83">
        <v>63</v>
      </c>
      <c r="B330" s="57" t="str">
        <f>VLOOKUP($A330,숲pro명단!$A$2:$E$29,3)</f>
        <v>일반인</v>
      </c>
      <c r="C330" s="57" t="str">
        <f>VLOOKUP($A330,숲pro명단!$A$2:$E$29,4)</f>
        <v>일반인</v>
      </c>
      <c r="D330" s="57" t="str">
        <f>VLOOKUP($A330,숲pro명단!$A$2:$E$29,5)</f>
        <v>일반인</v>
      </c>
      <c r="E330" s="85" t="str">
        <f>VLOOKUP($A330,숲pro명단!$A$2:$E$29,2)</f>
        <v>김재영</v>
      </c>
      <c r="F330" s="84">
        <v>128</v>
      </c>
      <c r="G330" s="57" t="str">
        <f>VLOOKUP($F330,숲pro명단!$A$2:$E$29,3)</f>
        <v>일반인</v>
      </c>
      <c r="H330" s="57" t="str">
        <f>VLOOKUP($F330,숲pro명단!$A$2:$E$29,4)</f>
        <v>일반인</v>
      </c>
      <c r="I330" s="57" t="str">
        <f>VLOOKUP($F330,숲pro명단!$A$2:$E$29,5)</f>
        <v>일반인</v>
      </c>
      <c r="J330" s="85" t="str">
        <f>VLOOKUP($F330,숲pro명단!$A$2:$E$29,2)</f>
        <v>김재영</v>
      </c>
    </row>
    <row r="331" spans="1:10" s="76" customFormat="1" ht="13.5" customHeight="1" x14ac:dyDescent="0.15">
      <c r="A331" s="83">
        <v>64</v>
      </c>
      <c r="B331" s="57" t="str">
        <f>VLOOKUP($A331,숲pro명단!$A$2:$E$29,3)</f>
        <v>일반인</v>
      </c>
      <c r="C331" s="57" t="str">
        <f>VLOOKUP($A331,숲pro명단!$A$2:$E$29,4)</f>
        <v>일반인</v>
      </c>
      <c r="D331" s="57" t="str">
        <f>VLOOKUP($A331,숲pro명단!$A$2:$E$29,5)</f>
        <v>일반인</v>
      </c>
      <c r="E331" s="85" t="str">
        <f>VLOOKUP($A331,숲pro명단!$A$2:$E$29,2)</f>
        <v>김재영</v>
      </c>
      <c r="F331" s="84">
        <v>129</v>
      </c>
      <c r="G331" s="57" t="str">
        <f>VLOOKUP($F331,숲pro명단!$A$2:$E$29,3)</f>
        <v>일반인</v>
      </c>
      <c r="H331" s="57" t="str">
        <f>VLOOKUP($F331,숲pro명단!$A$2:$E$29,4)</f>
        <v>일반인</v>
      </c>
      <c r="I331" s="57" t="str">
        <f>VLOOKUP($F331,숲pro명단!$A$2:$E$29,5)</f>
        <v>일반인</v>
      </c>
      <c r="J331" s="85" t="str">
        <f>VLOOKUP($F331,숲pro명단!$A$2:$E$29,2)</f>
        <v>김재영</v>
      </c>
    </row>
    <row r="332" spans="1:10" s="76" customFormat="1" ht="13.5" customHeight="1" thickBot="1" x14ac:dyDescent="0.2">
      <c r="A332" s="86">
        <v>65</v>
      </c>
      <c r="B332" s="58" t="str">
        <f>VLOOKUP($A332,숲pro명단!$A$2:$E$29,3)</f>
        <v>일반인</v>
      </c>
      <c r="C332" s="58" t="str">
        <f>VLOOKUP($A332,숲pro명단!$A$2:$E$29,4)</f>
        <v>일반인</v>
      </c>
      <c r="D332" s="58" t="str">
        <f>VLOOKUP($A332,숲pro명단!$A$2:$E$29,5)</f>
        <v>일반인</v>
      </c>
      <c r="E332" s="88" t="str">
        <f>VLOOKUP($A332,숲pro명단!$A$2:$E$29,2)</f>
        <v>김재영</v>
      </c>
      <c r="F332" s="87">
        <v>130</v>
      </c>
      <c r="G332" s="58" t="str">
        <f>VLOOKUP($F332,숲pro명단!$A$2:$E$29,3)</f>
        <v>일반인</v>
      </c>
      <c r="H332" s="58" t="str">
        <f>VLOOKUP($F332,숲pro명단!$A$2:$E$29,4)</f>
        <v>일반인</v>
      </c>
      <c r="I332" s="58" t="str">
        <f>VLOOKUP($F332,숲pro명단!$A$2:$E$29,5)</f>
        <v>일반인</v>
      </c>
      <c r="J332" s="88" t="str">
        <f>VLOOKUP($F332,숲pro명단!$A$2:$E$29,2)</f>
        <v>김재영</v>
      </c>
    </row>
    <row r="333" spans="1:10" s="76" customFormat="1" x14ac:dyDescent="0.15">
      <c r="A333" s="77"/>
      <c r="F333" s="77"/>
    </row>
    <row r="334" spans="1:10" s="76" customFormat="1" x14ac:dyDescent="0.15">
      <c r="A334" s="77"/>
      <c r="F334" s="77"/>
    </row>
    <row r="335" spans="1:10" s="76" customFormat="1" x14ac:dyDescent="0.15">
      <c r="A335" s="77"/>
      <c r="F335" s="77"/>
    </row>
    <row r="336" spans="1:10" s="76" customFormat="1" ht="22.5" x14ac:dyDescent="0.15">
      <c r="A336" s="206" t="s">
        <v>66</v>
      </c>
      <c r="B336" s="206"/>
      <c r="F336" s="77"/>
    </row>
    <row r="337" spans="1:10" s="76" customFormat="1" ht="15" x14ac:dyDescent="0.15">
      <c r="A337" s="205" t="s">
        <v>0</v>
      </c>
      <c r="B337" s="205"/>
      <c r="C337" s="205"/>
      <c r="D337" s="205"/>
      <c r="E337" s="205"/>
      <c r="F337" s="205"/>
      <c r="G337" s="205"/>
      <c r="H337" s="205"/>
      <c r="I337" s="205"/>
      <c r="J337" s="205"/>
    </row>
    <row r="338" spans="1:10" s="76" customFormat="1" ht="4.5" customHeight="1" thickBot="1" x14ac:dyDescent="0.2">
      <c r="A338" s="78"/>
      <c r="B338" s="78"/>
      <c r="C338" s="78"/>
      <c r="D338" s="78"/>
      <c r="E338" s="78"/>
      <c r="F338" s="78"/>
      <c r="G338" s="78"/>
      <c r="H338" s="78"/>
      <c r="I338" s="78"/>
      <c r="J338" s="78"/>
    </row>
    <row r="339" spans="1:10" s="76" customFormat="1" x14ac:dyDescent="0.15">
      <c r="A339" s="79" t="s">
        <v>36</v>
      </c>
      <c r="B339" s="80" t="s">
        <v>47</v>
      </c>
      <c r="C339" s="80" t="s">
        <v>48</v>
      </c>
      <c r="D339" s="80" t="s">
        <v>49</v>
      </c>
      <c r="E339" s="80" t="s">
        <v>50</v>
      </c>
      <c r="F339" s="81" t="s">
        <v>36</v>
      </c>
      <c r="G339" s="80" t="s">
        <v>47</v>
      </c>
      <c r="H339" s="80" t="s">
        <v>48</v>
      </c>
      <c r="I339" s="80" t="s">
        <v>49</v>
      </c>
      <c r="J339" s="82" t="s">
        <v>50</v>
      </c>
    </row>
    <row r="340" spans="1:10" s="76" customFormat="1" x14ac:dyDescent="0.15">
      <c r="A340" s="83">
        <v>1</v>
      </c>
      <c r="B340" s="57" t="str">
        <f>VLOOKUP($A340,숲pro명단!$A$2:$E$29,3)</f>
        <v>산림교육원</v>
      </c>
      <c r="C340" s="57" t="str">
        <f>VLOOKUP($A340,숲pro명단!$A$2:$E$29,4)</f>
        <v>재해방지교육과</v>
      </c>
      <c r="D340" s="57" t="str">
        <f>VLOOKUP($A340,숲pro명단!$A$2:$E$29,5)</f>
        <v>임업사무관</v>
      </c>
      <c r="E340" s="85" t="str">
        <f>VLOOKUP($A340,숲pro명단!$A$2:$E$29,2)</f>
        <v>서은경</v>
      </c>
      <c r="F340" s="84">
        <v>61</v>
      </c>
      <c r="G340" s="57" t="str">
        <f>VLOOKUP($F340,숲pro명단!$A$2:$E$29,3)</f>
        <v>일반인</v>
      </c>
      <c r="H340" s="57" t="str">
        <f>VLOOKUP($F340,숲pro명단!$A$2:$E$29,4)</f>
        <v>일반인</v>
      </c>
      <c r="I340" s="57" t="str">
        <f>VLOOKUP($F340,숲pro명단!$A$2:$E$29,5)</f>
        <v>일반인</v>
      </c>
      <c r="J340" s="85" t="str">
        <f>VLOOKUP($F340,숲pro명단!$A$2:$E$29,2)</f>
        <v>김재영</v>
      </c>
    </row>
    <row r="341" spans="1:10" s="76" customFormat="1" x14ac:dyDescent="0.15">
      <c r="A341" s="83">
        <v>2</v>
      </c>
      <c r="B341" s="57" t="str">
        <f>VLOOKUP($A341,숲pro명단!$A$2:$E$29,3)</f>
        <v>남부지방산림청</v>
      </c>
      <c r="C341" s="57" t="str">
        <f>VLOOKUP($A341,숲pro명단!$A$2:$E$29,4)</f>
        <v>영덕국유림관리소</v>
      </c>
      <c r="D341" s="57" t="str">
        <f>VLOOKUP($A341,숲pro명단!$A$2:$E$29,5)</f>
        <v>임업사무관</v>
      </c>
      <c r="E341" s="85" t="str">
        <f>VLOOKUP($A341,숲pro명단!$A$2:$E$29,2)</f>
        <v>신경수</v>
      </c>
      <c r="F341" s="84">
        <v>62</v>
      </c>
      <c r="G341" s="57" t="str">
        <f>VLOOKUP($F341,숲pro명단!$A$2:$E$29,3)</f>
        <v>일반인</v>
      </c>
      <c r="H341" s="57" t="str">
        <f>VLOOKUP($F341,숲pro명단!$A$2:$E$29,4)</f>
        <v>일반인</v>
      </c>
      <c r="I341" s="57" t="str">
        <f>VLOOKUP($F341,숲pro명단!$A$2:$E$29,5)</f>
        <v>일반인</v>
      </c>
      <c r="J341" s="85" t="str">
        <f>VLOOKUP($F341,숲pro명단!$A$2:$E$29,2)</f>
        <v>김재영</v>
      </c>
    </row>
    <row r="342" spans="1:10" s="76" customFormat="1" x14ac:dyDescent="0.15">
      <c r="A342" s="83">
        <v>3</v>
      </c>
      <c r="B342" s="57" t="str">
        <f>VLOOKUP($A342,숲pro명단!$A$2:$E$29,3)</f>
        <v>국립산림과학원</v>
      </c>
      <c r="C342" s="57" t="str">
        <f>VLOOKUP($A342,숲pro명단!$A$2:$E$29,4)</f>
        <v>운영지원과</v>
      </c>
      <c r="D342" s="57" t="str">
        <f>VLOOKUP($A342,숲pro명단!$A$2:$E$29,5)</f>
        <v>열관리운영주사보</v>
      </c>
      <c r="E342" s="85" t="str">
        <f>VLOOKUP($A342,숲pro명단!$A$2:$E$29,2)</f>
        <v>김성근</v>
      </c>
      <c r="F342" s="84">
        <v>63</v>
      </c>
      <c r="G342" s="57" t="str">
        <f>VLOOKUP($F342,숲pro명단!$A$2:$E$29,3)</f>
        <v>일반인</v>
      </c>
      <c r="H342" s="57" t="str">
        <f>VLOOKUP($F342,숲pro명단!$A$2:$E$29,4)</f>
        <v>일반인</v>
      </c>
      <c r="I342" s="57" t="str">
        <f>VLOOKUP($F342,숲pro명단!$A$2:$E$29,5)</f>
        <v>일반인</v>
      </c>
      <c r="J342" s="85" t="str">
        <f>VLOOKUP($F342,숲pro명단!$A$2:$E$29,2)</f>
        <v>김재영</v>
      </c>
    </row>
    <row r="343" spans="1:10" s="76" customFormat="1" x14ac:dyDescent="0.15">
      <c r="A343" s="83">
        <v>4</v>
      </c>
      <c r="B343" s="57" t="str">
        <f>VLOOKUP($A343,숲pro명단!$A$2:$E$29,3)</f>
        <v>국립산림과학원</v>
      </c>
      <c r="C343" s="57" t="str">
        <f>VLOOKUP($A343,숲pro명단!$A$2:$E$29,4)</f>
        <v>산림생명자원연구부</v>
      </c>
      <c r="D343" s="57" t="str">
        <f>VLOOKUP($A343,숲pro명단!$A$2:$E$29,5)</f>
        <v>임업연구관</v>
      </c>
      <c r="E343" s="85" t="str">
        <f>VLOOKUP($A343,숲pro명단!$A$2:$E$29,2)</f>
        <v>박영기</v>
      </c>
      <c r="F343" s="84">
        <v>64</v>
      </c>
      <c r="G343" s="57" t="str">
        <f>VLOOKUP($F343,숲pro명단!$A$2:$E$29,3)</f>
        <v>일반인</v>
      </c>
      <c r="H343" s="57" t="str">
        <f>VLOOKUP($F343,숲pro명단!$A$2:$E$29,4)</f>
        <v>일반인</v>
      </c>
      <c r="I343" s="57" t="str">
        <f>VLOOKUP($F343,숲pro명단!$A$2:$E$29,5)</f>
        <v>일반인</v>
      </c>
      <c r="J343" s="85" t="str">
        <f>VLOOKUP($F343,숲pro명단!$A$2:$E$29,2)</f>
        <v>김재영</v>
      </c>
    </row>
    <row r="344" spans="1:10" s="76" customFormat="1" x14ac:dyDescent="0.15">
      <c r="A344" s="83">
        <v>5</v>
      </c>
      <c r="B344" s="57" t="str">
        <f>VLOOKUP($A344,숲pro명단!$A$2:$E$29,3)</f>
        <v>대구광역시</v>
      </c>
      <c r="C344" s="57" t="str">
        <f>VLOOKUP($A344,숲pro명단!$A$2:$E$29,4)</f>
        <v>시설안전관리사업소</v>
      </c>
      <c r="D344" s="57" t="str">
        <f>VLOOKUP($A344,숲pro명단!$A$2:$E$29,5)</f>
        <v>지방공업사무관</v>
      </c>
      <c r="E344" s="85" t="str">
        <f>VLOOKUP($A344,숲pro명단!$A$2:$E$29,2)</f>
        <v>송인엽</v>
      </c>
      <c r="F344" s="84">
        <v>65</v>
      </c>
      <c r="G344" s="57" t="str">
        <f>VLOOKUP($F344,숲pro명단!$A$2:$E$29,3)</f>
        <v>일반인</v>
      </c>
      <c r="H344" s="57" t="str">
        <f>VLOOKUP($F344,숲pro명단!$A$2:$E$29,4)</f>
        <v>일반인</v>
      </c>
      <c r="I344" s="57" t="str">
        <f>VLOOKUP($F344,숲pro명단!$A$2:$E$29,5)</f>
        <v>일반인</v>
      </c>
      <c r="J344" s="85" t="str">
        <f>VLOOKUP($F344,숲pro명단!$A$2:$E$29,2)</f>
        <v>김재영</v>
      </c>
    </row>
    <row r="345" spans="1:10" s="76" customFormat="1" x14ac:dyDescent="0.15">
      <c r="A345" s="83">
        <v>6</v>
      </c>
      <c r="B345" s="57" t="str">
        <f>VLOOKUP($A345,숲pro명단!$A$2:$E$29,3)</f>
        <v>대구광역시</v>
      </c>
      <c r="C345" s="57" t="str">
        <f>VLOOKUP($A345,숲pro명단!$A$2:$E$29,4)</f>
        <v>도시철도건설본부 재무과</v>
      </c>
      <c r="D345" s="57" t="str">
        <f>VLOOKUP($A345,숲pro명단!$A$2:$E$29,5)</f>
        <v>지방행정사무관</v>
      </c>
      <c r="E345" s="85" t="str">
        <f>VLOOKUP($A345,숲pro명단!$A$2:$E$29,2)</f>
        <v>이행기</v>
      </c>
      <c r="F345" s="84">
        <v>66</v>
      </c>
      <c r="G345" s="57" t="str">
        <f>VLOOKUP($F345,숲pro명단!$A$2:$E$29,3)</f>
        <v>일반인</v>
      </c>
      <c r="H345" s="57" t="str">
        <f>VLOOKUP($F345,숲pro명단!$A$2:$E$29,4)</f>
        <v>일반인</v>
      </c>
      <c r="I345" s="57" t="str">
        <f>VLOOKUP($F345,숲pro명단!$A$2:$E$29,5)</f>
        <v>일반인</v>
      </c>
      <c r="J345" s="85" t="str">
        <f>VLOOKUP($F345,숲pro명단!$A$2:$E$29,2)</f>
        <v>김재영</v>
      </c>
    </row>
    <row r="346" spans="1:10" s="76" customFormat="1" x14ac:dyDescent="0.15">
      <c r="A346" s="83">
        <v>7</v>
      </c>
      <c r="B346" s="57" t="str">
        <f>VLOOKUP($A346,숲pro명단!$A$2:$E$29,3)</f>
        <v>대구광역시</v>
      </c>
      <c r="C346" s="57" t="str">
        <f>VLOOKUP($A346,숲pro명단!$A$2:$E$29,4)</f>
        <v>상수도사업본부 달성사업소</v>
      </c>
      <c r="D346" s="57" t="str">
        <f>VLOOKUP($A346,숲pro명단!$A$2:$E$29,5)</f>
        <v>지방공업주사</v>
      </c>
      <c r="E346" s="85" t="str">
        <f>VLOOKUP($A346,숲pro명단!$A$2:$E$29,2)</f>
        <v>한정탁</v>
      </c>
      <c r="F346" s="84">
        <v>67</v>
      </c>
      <c r="G346" s="57" t="str">
        <f>VLOOKUP($F346,숲pro명단!$A$2:$E$29,3)</f>
        <v>일반인</v>
      </c>
      <c r="H346" s="57" t="str">
        <f>VLOOKUP($F346,숲pro명단!$A$2:$E$29,4)</f>
        <v>일반인</v>
      </c>
      <c r="I346" s="57" t="str">
        <f>VLOOKUP($F346,숲pro명단!$A$2:$E$29,5)</f>
        <v>일반인</v>
      </c>
      <c r="J346" s="85" t="str">
        <f>VLOOKUP($F346,숲pro명단!$A$2:$E$29,2)</f>
        <v>김재영</v>
      </c>
    </row>
    <row r="347" spans="1:10" s="76" customFormat="1" x14ac:dyDescent="0.15">
      <c r="A347" s="83">
        <v>8</v>
      </c>
      <c r="B347" s="57" t="str">
        <f>VLOOKUP($A347,숲pro명단!$A$2:$E$29,3)</f>
        <v>인천광역시</v>
      </c>
      <c r="C347" s="57" t="str">
        <f>VLOOKUP($A347,숲pro명단!$A$2:$E$29,4)</f>
        <v>서구 아동행복과</v>
      </c>
      <c r="D347" s="57" t="str">
        <f>VLOOKUP($A347,숲pro명단!$A$2:$E$29,5)</f>
        <v>행정주사</v>
      </c>
      <c r="E347" s="85" t="str">
        <f>VLOOKUP($A347,숲pro명단!$A$2:$E$29,2)</f>
        <v>김진영</v>
      </c>
      <c r="F347" s="84">
        <v>68</v>
      </c>
      <c r="G347" s="57" t="str">
        <f>VLOOKUP($F347,숲pro명단!$A$2:$E$29,3)</f>
        <v>일반인</v>
      </c>
      <c r="H347" s="57" t="str">
        <f>VLOOKUP($F347,숲pro명단!$A$2:$E$29,4)</f>
        <v>일반인</v>
      </c>
      <c r="I347" s="57" t="str">
        <f>VLOOKUP($F347,숲pro명단!$A$2:$E$29,5)</f>
        <v>일반인</v>
      </c>
      <c r="J347" s="85" t="str">
        <f>VLOOKUP($F347,숲pro명단!$A$2:$E$29,2)</f>
        <v>김재영</v>
      </c>
    </row>
    <row r="348" spans="1:10" s="76" customFormat="1" x14ac:dyDescent="0.15">
      <c r="A348" s="83">
        <v>9</v>
      </c>
      <c r="B348" s="57" t="str">
        <f>VLOOKUP($A348,숲pro명단!$A$2:$E$29,3)</f>
        <v>인천광역시</v>
      </c>
      <c r="C348" s="57" t="str">
        <f>VLOOKUP($A348,숲pro명단!$A$2:$E$29,4)</f>
        <v>서구 가정1동</v>
      </c>
      <c r="D348" s="57" t="str">
        <f>VLOOKUP($A348,숲pro명단!$A$2:$E$29,5)</f>
        <v>지방행정사무관</v>
      </c>
      <c r="E348" s="85" t="str">
        <f>VLOOKUP($A348,숲pro명단!$A$2:$E$29,2)</f>
        <v>강선숙</v>
      </c>
      <c r="F348" s="84">
        <v>69</v>
      </c>
      <c r="G348" s="57" t="str">
        <f>VLOOKUP($F348,숲pro명단!$A$2:$E$29,3)</f>
        <v>일반인</v>
      </c>
      <c r="H348" s="57" t="str">
        <f>VLOOKUP($F348,숲pro명단!$A$2:$E$29,4)</f>
        <v>일반인</v>
      </c>
      <c r="I348" s="57" t="str">
        <f>VLOOKUP($F348,숲pro명단!$A$2:$E$29,5)</f>
        <v>일반인</v>
      </c>
      <c r="J348" s="85" t="str">
        <f>VLOOKUP($F348,숲pro명단!$A$2:$E$29,2)</f>
        <v>김재영</v>
      </c>
    </row>
    <row r="349" spans="1:10" s="76" customFormat="1" x14ac:dyDescent="0.15">
      <c r="A349" s="83">
        <v>10</v>
      </c>
      <c r="B349" s="57" t="str">
        <f>VLOOKUP($A349,숲pro명단!$A$2:$E$29,3)</f>
        <v>인천광역시</v>
      </c>
      <c r="C349" s="57" t="str">
        <f>VLOOKUP($A349,숲pro명단!$A$2:$E$29,4)</f>
        <v>서구 가좌2동</v>
      </c>
      <c r="D349" s="57" t="str">
        <f>VLOOKUP($A349,숲pro명단!$A$2:$E$29,5)</f>
        <v>행정사무관</v>
      </c>
      <c r="E349" s="85" t="str">
        <f>VLOOKUP($A349,숲pro명단!$A$2:$E$29,2)</f>
        <v>신형철</v>
      </c>
      <c r="F349" s="84">
        <v>70</v>
      </c>
      <c r="G349" s="57" t="str">
        <f>VLOOKUP($F349,숲pro명단!$A$2:$E$29,3)</f>
        <v>일반인</v>
      </c>
      <c r="H349" s="57" t="str">
        <f>VLOOKUP($F349,숲pro명단!$A$2:$E$29,4)</f>
        <v>일반인</v>
      </c>
      <c r="I349" s="57" t="str">
        <f>VLOOKUP($F349,숲pro명단!$A$2:$E$29,5)</f>
        <v>일반인</v>
      </c>
      <c r="J349" s="85" t="str">
        <f>VLOOKUP($F349,숲pro명단!$A$2:$E$29,2)</f>
        <v>김재영</v>
      </c>
    </row>
    <row r="350" spans="1:10" s="76" customFormat="1" x14ac:dyDescent="0.15">
      <c r="A350" s="83">
        <v>11</v>
      </c>
      <c r="B350" s="57" t="str">
        <f>VLOOKUP($A350,숲pro명단!$A$2:$E$29,3)</f>
        <v>울산광역시</v>
      </c>
      <c r="C350" s="57" t="str">
        <f>VLOOKUP($A350,숲pro명단!$A$2:$E$29,4)</f>
        <v>회계과</v>
      </c>
      <c r="D350" s="57" t="str">
        <f>VLOOKUP($A350,숲pro명단!$A$2:$E$29,5)</f>
        <v>공업6급</v>
      </c>
      <c r="E350" s="85" t="str">
        <f>VLOOKUP($A350,숲pro명단!$A$2:$E$29,2)</f>
        <v>한해우</v>
      </c>
      <c r="F350" s="84">
        <v>71</v>
      </c>
      <c r="G350" s="57" t="str">
        <f>VLOOKUP($F350,숲pro명단!$A$2:$E$29,3)</f>
        <v>일반인</v>
      </c>
      <c r="H350" s="57" t="str">
        <f>VLOOKUP($F350,숲pro명단!$A$2:$E$29,4)</f>
        <v>일반인</v>
      </c>
      <c r="I350" s="57" t="str">
        <f>VLOOKUP($F350,숲pro명단!$A$2:$E$29,5)</f>
        <v>일반인</v>
      </c>
      <c r="J350" s="85" t="str">
        <f>VLOOKUP($F350,숲pro명단!$A$2:$E$29,2)</f>
        <v>김재영</v>
      </c>
    </row>
    <row r="351" spans="1:10" s="76" customFormat="1" x14ac:dyDescent="0.15">
      <c r="A351" s="83">
        <v>12</v>
      </c>
      <c r="B351" s="57" t="str">
        <f>VLOOKUP($A351,숲pro명단!$A$2:$E$29,3)</f>
        <v>울산광역시</v>
      </c>
      <c r="C351" s="57" t="str">
        <f>VLOOKUP($A351,숲pro명단!$A$2:$E$29,4)</f>
        <v>총무과</v>
      </c>
      <c r="D351" s="57" t="str">
        <f>VLOOKUP($A351,숲pro명단!$A$2:$E$29,5)</f>
        <v>공업사무관</v>
      </c>
      <c r="E351" s="85" t="str">
        <f>VLOOKUP($A351,숲pro명단!$A$2:$E$29,2)</f>
        <v>김수석</v>
      </c>
      <c r="F351" s="84">
        <v>72</v>
      </c>
      <c r="G351" s="57" t="str">
        <f>VLOOKUP($F351,숲pro명단!$A$2:$E$29,3)</f>
        <v>일반인</v>
      </c>
      <c r="H351" s="57" t="str">
        <f>VLOOKUP($F351,숲pro명단!$A$2:$E$29,4)</f>
        <v>일반인</v>
      </c>
      <c r="I351" s="57" t="str">
        <f>VLOOKUP($F351,숲pro명단!$A$2:$E$29,5)</f>
        <v>일반인</v>
      </c>
      <c r="J351" s="85" t="str">
        <f>VLOOKUP($F351,숲pro명단!$A$2:$E$29,2)</f>
        <v>김재영</v>
      </c>
    </row>
    <row r="352" spans="1:10" s="76" customFormat="1" x14ac:dyDescent="0.15">
      <c r="A352" s="83">
        <v>13</v>
      </c>
      <c r="B352" s="57" t="str">
        <f>VLOOKUP($A352,숲pro명단!$A$2:$E$29,3)</f>
        <v>경기도</v>
      </c>
      <c r="C352" s="57" t="str">
        <f>VLOOKUP($A352,숲pro명단!$A$2:$E$29,4)</f>
        <v>용인시 도서관정책과</v>
      </c>
      <c r="D352" s="57" t="str">
        <f>VLOOKUP($A352,숲pro명단!$A$2:$E$29,5)</f>
        <v>지방행정사무관</v>
      </c>
      <c r="E352" s="85" t="str">
        <f>VLOOKUP($A352,숲pro명단!$A$2:$E$29,2)</f>
        <v>이한익</v>
      </c>
      <c r="F352" s="84">
        <v>73</v>
      </c>
      <c r="G352" s="57" t="str">
        <f>VLOOKUP($F352,숲pro명단!$A$2:$E$29,3)</f>
        <v>일반인</v>
      </c>
      <c r="H352" s="57" t="str">
        <f>VLOOKUP($F352,숲pro명단!$A$2:$E$29,4)</f>
        <v>일반인</v>
      </c>
      <c r="I352" s="57" t="str">
        <f>VLOOKUP($F352,숲pro명단!$A$2:$E$29,5)</f>
        <v>일반인</v>
      </c>
      <c r="J352" s="85" t="str">
        <f>VLOOKUP($F352,숲pro명단!$A$2:$E$29,2)</f>
        <v>김재영</v>
      </c>
    </row>
    <row r="353" spans="1:10" s="76" customFormat="1" x14ac:dyDescent="0.15">
      <c r="A353" s="83">
        <v>14</v>
      </c>
      <c r="B353" s="57" t="str">
        <f>VLOOKUP($A353,숲pro명단!$A$2:$E$29,3)</f>
        <v>경기도</v>
      </c>
      <c r="C353" s="57" t="str">
        <f>VLOOKUP($A353,숲pro명단!$A$2:$E$29,4)</f>
        <v>의회사무처 의회운영전문위원실</v>
      </c>
      <c r="D353" s="57" t="str">
        <f>VLOOKUP($A353,숲pro명단!$A$2:$E$29,5)</f>
        <v>지방서기관</v>
      </c>
      <c r="E353" s="85" t="str">
        <f>VLOOKUP($A353,숲pro명단!$A$2:$E$29,2)</f>
        <v>장균택</v>
      </c>
      <c r="F353" s="84">
        <v>74</v>
      </c>
      <c r="G353" s="57" t="str">
        <f>VLOOKUP($F353,숲pro명단!$A$2:$E$29,3)</f>
        <v>일반인</v>
      </c>
      <c r="H353" s="57" t="str">
        <f>VLOOKUP($F353,숲pro명단!$A$2:$E$29,4)</f>
        <v>일반인</v>
      </c>
      <c r="I353" s="57" t="str">
        <f>VLOOKUP($F353,숲pro명단!$A$2:$E$29,5)</f>
        <v>일반인</v>
      </c>
      <c r="J353" s="85" t="str">
        <f>VLOOKUP($F353,숲pro명단!$A$2:$E$29,2)</f>
        <v>김재영</v>
      </c>
    </row>
    <row r="354" spans="1:10" s="76" customFormat="1" x14ac:dyDescent="0.15">
      <c r="A354" s="83">
        <v>15</v>
      </c>
      <c r="B354" s="57" t="str">
        <f>VLOOKUP($A354,숲pro명단!$A$2:$E$29,3)</f>
        <v>경기도</v>
      </c>
      <c r="C354" s="57" t="str">
        <f>VLOOKUP($A354,숲pro명단!$A$2:$E$29,4)</f>
        <v>경기도 평화기반조성과</v>
      </c>
      <c r="D354" s="57" t="str">
        <f>VLOOKUP($A354,숲pro명단!$A$2:$E$29,5)</f>
        <v>지방시설주사</v>
      </c>
      <c r="E354" s="85" t="str">
        <f>VLOOKUP($A354,숲pro명단!$A$2:$E$29,2)</f>
        <v>김병도</v>
      </c>
      <c r="F354" s="84">
        <v>75</v>
      </c>
      <c r="G354" s="57" t="str">
        <f>VLOOKUP($F354,숲pro명단!$A$2:$E$29,3)</f>
        <v>일반인</v>
      </c>
      <c r="H354" s="57" t="str">
        <f>VLOOKUP($F354,숲pro명단!$A$2:$E$29,4)</f>
        <v>일반인</v>
      </c>
      <c r="I354" s="57" t="str">
        <f>VLOOKUP($F354,숲pro명단!$A$2:$E$29,5)</f>
        <v>일반인</v>
      </c>
      <c r="J354" s="85" t="str">
        <f>VLOOKUP($F354,숲pro명단!$A$2:$E$29,2)</f>
        <v>김재영</v>
      </c>
    </row>
    <row r="355" spans="1:10" s="76" customFormat="1" x14ac:dyDescent="0.15">
      <c r="A355" s="83">
        <v>16</v>
      </c>
      <c r="B355" s="57" t="str">
        <f>VLOOKUP($A355,숲pro명단!$A$2:$E$29,3)</f>
        <v>경기도</v>
      </c>
      <c r="C355" s="57" t="str">
        <f>VLOOKUP($A355,숲pro명단!$A$2:$E$29,4)</f>
        <v>화성시 지역개발사업소</v>
      </c>
      <c r="D355" s="57" t="str">
        <f>VLOOKUP($A355,숲pro명단!$A$2:$E$29,5)</f>
        <v>시설사무관</v>
      </c>
      <c r="E355" s="85" t="str">
        <f>VLOOKUP($A355,숲pro명단!$A$2:$E$29,2)</f>
        <v>김유태</v>
      </c>
      <c r="F355" s="84">
        <v>76</v>
      </c>
      <c r="G355" s="57" t="str">
        <f>VLOOKUP($F355,숲pro명단!$A$2:$E$29,3)</f>
        <v>일반인</v>
      </c>
      <c r="H355" s="57" t="str">
        <f>VLOOKUP($F355,숲pro명단!$A$2:$E$29,4)</f>
        <v>일반인</v>
      </c>
      <c r="I355" s="57" t="str">
        <f>VLOOKUP($F355,숲pro명단!$A$2:$E$29,5)</f>
        <v>일반인</v>
      </c>
      <c r="J355" s="85" t="str">
        <f>VLOOKUP($F355,숲pro명단!$A$2:$E$29,2)</f>
        <v>김재영</v>
      </c>
    </row>
    <row r="356" spans="1:10" s="76" customFormat="1" x14ac:dyDescent="0.15">
      <c r="A356" s="83">
        <v>17</v>
      </c>
      <c r="B356" s="57" t="str">
        <f>VLOOKUP($A356,숲pro명단!$A$2:$E$29,3)</f>
        <v>충청북도</v>
      </c>
      <c r="C356" s="57" t="str">
        <f>VLOOKUP($A356,숲pro명단!$A$2:$E$29,4)</f>
        <v>제천시 산림공원과</v>
      </c>
      <c r="D356" s="57" t="str">
        <f>VLOOKUP($A356,숲pro명단!$A$2:$E$29,5)</f>
        <v>지방녹지주사</v>
      </c>
      <c r="E356" s="85" t="str">
        <f>VLOOKUP($A356,숲pro명단!$A$2:$E$29,2)</f>
        <v>권범수</v>
      </c>
      <c r="F356" s="84">
        <v>77</v>
      </c>
      <c r="G356" s="57" t="str">
        <f>VLOOKUP($F356,숲pro명단!$A$2:$E$29,3)</f>
        <v>일반인</v>
      </c>
      <c r="H356" s="57" t="str">
        <f>VLOOKUP($F356,숲pro명단!$A$2:$E$29,4)</f>
        <v>일반인</v>
      </c>
      <c r="I356" s="57" t="str">
        <f>VLOOKUP($F356,숲pro명단!$A$2:$E$29,5)</f>
        <v>일반인</v>
      </c>
      <c r="J356" s="85" t="str">
        <f>VLOOKUP($F356,숲pro명단!$A$2:$E$29,2)</f>
        <v>김재영</v>
      </c>
    </row>
    <row r="357" spans="1:10" s="76" customFormat="1" x14ac:dyDescent="0.15">
      <c r="A357" s="83">
        <v>18</v>
      </c>
      <c r="B357" s="57" t="str">
        <f>VLOOKUP($A357,숲pro명단!$A$2:$E$29,3)</f>
        <v>충청북도</v>
      </c>
      <c r="C357" s="57" t="str">
        <f>VLOOKUP($A357,숲pro명단!$A$2:$E$29,4)</f>
        <v>충주시 산림정책과</v>
      </c>
      <c r="D357" s="57" t="str">
        <f>VLOOKUP($A357,숲pro명단!$A$2:$E$29,5)</f>
        <v>녹지주사</v>
      </c>
      <c r="E357" s="85" t="str">
        <f>VLOOKUP($A357,숲pro명단!$A$2:$E$29,2)</f>
        <v>변준호</v>
      </c>
      <c r="F357" s="84">
        <v>78</v>
      </c>
      <c r="G357" s="57" t="str">
        <f>VLOOKUP($F357,숲pro명단!$A$2:$E$29,3)</f>
        <v>일반인</v>
      </c>
      <c r="H357" s="57" t="str">
        <f>VLOOKUP($F357,숲pro명단!$A$2:$E$29,4)</f>
        <v>일반인</v>
      </c>
      <c r="I357" s="57" t="str">
        <f>VLOOKUP($F357,숲pro명단!$A$2:$E$29,5)</f>
        <v>일반인</v>
      </c>
      <c r="J357" s="85" t="str">
        <f>VLOOKUP($F357,숲pro명단!$A$2:$E$29,2)</f>
        <v>김재영</v>
      </c>
    </row>
    <row r="358" spans="1:10" s="76" customFormat="1" x14ac:dyDescent="0.15">
      <c r="A358" s="83">
        <v>19</v>
      </c>
      <c r="B358" s="57" t="str">
        <f>VLOOKUP($A358,숲pro명단!$A$2:$E$29,3)</f>
        <v>충청남도</v>
      </c>
      <c r="C358" s="57" t="str">
        <f>VLOOKUP($A358,숲pro명단!$A$2:$E$29,4)</f>
        <v>문화체육관광국 관광진흥과</v>
      </c>
      <c r="D358" s="57" t="str">
        <f>VLOOKUP($A358,숲pro명단!$A$2:$E$29,5)</f>
        <v>지방행정사무관</v>
      </c>
      <c r="E358" s="85" t="str">
        <f>VLOOKUP($A358,숲pro명단!$A$2:$E$29,2)</f>
        <v>이연수</v>
      </c>
      <c r="F358" s="84">
        <v>79</v>
      </c>
      <c r="G358" s="57" t="str">
        <f>VLOOKUP($F358,숲pro명단!$A$2:$E$29,3)</f>
        <v>일반인</v>
      </c>
      <c r="H358" s="57" t="str">
        <f>VLOOKUP($F358,숲pro명단!$A$2:$E$29,4)</f>
        <v>일반인</v>
      </c>
      <c r="I358" s="57" t="str">
        <f>VLOOKUP($F358,숲pro명단!$A$2:$E$29,5)</f>
        <v>일반인</v>
      </c>
      <c r="J358" s="85" t="str">
        <f>VLOOKUP($F358,숲pro명단!$A$2:$E$29,2)</f>
        <v>김재영</v>
      </c>
    </row>
    <row r="359" spans="1:10" s="76" customFormat="1" x14ac:dyDescent="0.15">
      <c r="A359" s="83">
        <v>20</v>
      </c>
      <c r="B359" s="57" t="str">
        <f>VLOOKUP($A359,숲pro명단!$A$2:$E$29,3)</f>
        <v>충청남도</v>
      </c>
      <c r="C359" s="57" t="str">
        <f>VLOOKUP($A359,숲pro명단!$A$2:$E$29,4)</f>
        <v>서산시 농식품유통과</v>
      </c>
      <c r="D359" s="57" t="str">
        <f>VLOOKUP($A359,숲pro명단!$A$2:$E$29,5)</f>
        <v>지방농업주사</v>
      </c>
      <c r="E359" s="85" t="str">
        <f>VLOOKUP($A359,숲pro명단!$A$2:$E$29,2)</f>
        <v>최철우</v>
      </c>
      <c r="F359" s="84">
        <v>80</v>
      </c>
      <c r="G359" s="57" t="str">
        <f>VLOOKUP($F359,숲pro명단!$A$2:$E$29,3)</f>
        <v>일반인</v>
      </c>
      <c r="H359" s="57" t="str">
        <f>VLOOKUP($F359,숲pro명단!$A$2:$E$29,4)</f>
        <v>일반인</v>
      </c>
      <c r="I359" s="57" t="str">
        <f>VLOOKUP($F359,숲pro명단!$A$2:$E$29,5)</f>
        <v>일반인</v>
      </c>
      <c r="J359" s="85" t="str">
        <f>VLOOKUP($F359,숲pro명단!$A$2:$E$29,2)</f>
        <v>김재영</v>
      </c>
    </row>
    <row r="360" spans="1:10" s="76" customFormat="1" x14ac:dyDescent="0.15">
      <c r="A360" s="83">
        <v>21</v>
      </c>
      <c r="B360" s="57" t="str">
        <f>VLOOKUP($A360,숲pro명단!$A$2:$E$29,3)</f>
        <v>충청남도</v>
      </c>
      <c r="C360" s="57" t="str">
        <f>VLOOKUP($A360,숲pro명단!$A$2:$E$29,4)</f>
        <v>산림자원연구소 태안사무소</v>
      </c>
      <c r="D360" s="57" t="str">
        <f>VLOOKUP($A360,숲pro명단!$A$2:$E$29,5)</f>
        <v>지방행정주사</v>
      </c>
      <c r="E360" s="85" t="str">
        <f>VLOOKUP($A360,숲pro명단!$A$2:$E$29,2)</f>
        <v>최현국</v>
      </c>
      <c r="F360" s="84">
        <v>81</v>
      </c>
      <c r="G360" s="57" t="str">
        <f>VLOOKUP($F360,숲pro명단!$A$2:$E$29,3)</f>
        <v>일반인</v>
      </c>
      <c r="H360" s="57" t="str">
        <f>VLOOKUP($F360,숲pro명단!$A$2:$E$29,4)</f>
        <v>일반인</v>
      </c>
      <c r="I360" s="57" t="str">
        <f>VLOOKUP($F360,숲pro명단!$A$2:$E$29,5)</f>
        <v>일반인</v>
      </c>
      <c r="J360" s="85" t="str">
        <f>VLOOKUP($F360,숲pro명단!$A$2:$E$29,2)</f>
        <v>김재영</v>
      </c>
    </row>
    <row r="361" spans="1:10" s="76" customFormat="1" x14ac:dyDescent="0.15">
      <c r="A361" s="83">
        <v>22</v>
      </c>
      <c r="B361" s="57" t="str">
        <f>VLOOKUP($A361,숲pro명단!$A$2:$E$29,3)</f>
        <v>충청남도</v>
      </c>
      <c r="C361" s="57" t="str">
        <f>VLOOKUP($A361,숲pro명단!$A$2:$E$29,4)</f>
        <v>서산시 팔봉면</v>
      </c>
      <c r="D361" s="57" t="str">
        <f>VLOOKUP($A361,숲pro명단!$A$2:$E$29,5)</f>
        <v>지방행정사무관</v>
      </c>
      <c r="E361" s="85" t="str">
        <f>VLOOKUP($A361,숲pro명단!$A$2:$E$29,2)</f>
        <v>이수영</v>
      </c>
      <c r="F361" s="84">
        <v>82</v>
      </c>
      <c r="G361" s="57" t="str">
        <f>VLOOKUP($F361,숲pro명단!$A$2:$E$29,3)</f>
        <v>일반인</v>
      </c>
      <c r="H361" s="57" t="str">
        <f>VLOOKUP($F361,숲pro명단!$A$2:$E$29,4)</f>
        <v>일반인</v>
      </c>
      <c r="I361" s="57" t="str">
        <f>VLOOKUP($F361,숲pro명단!$A$2:$E$29,5)</f>
        <v>일반인</v>
      </c>
      <c r="J361" s="85" t="str">
        <f>VLOOKUP($F361,숲pro명단!$A$2:$E$29,2)</f>
        <v>김재영</v>
      </c>
    </row>
    <row r="362" spans="1:10" s="76" customFormat="1" x14ac:dyDescent="0.15">
      <c r="A362" s="83">
        <v>23</v>
      </c>
      <c r="B362" s="57" t="str">
        <f>VLOOKUP($A362,숲pro명단!$A$2:$E$29,3)</f>
        <v>경상북도</v>
      </c>
      <c r="C362" s="57" t="str">
        <f>VLOOKUP($A362,숲pro명단!$A$2:$E$29,4)</f>
        <v>군위군 산림축산과</v>
      </c>
      <c r="D362" s="57" t="str">
        <f>VLOOKUP($A362,숲pro명단!$A$2:$E$29,5)</f>
        <v>지방녹지사무관</v>
      </c>
      <c r="E362" s="85" t="str">
        <f>VLOOKUP($A362,숲pro명단!$A$2:$E$29,2)</f>
        <v>이승우</v>
      </c>
      <c r="F362" s="84">
        <v>83</v>
      </c>
      <c r="G362" s="57" t="str">
        <f>VLOOKUP($F362,숲pro명단!$A$2:$E$29,3)</f>
        <v>일반인</v>
      </c>
      <c r="H362" s="57" t="str">
        <f>VLOOKUP($F362,숲pro명단!$A$2:$E$29,4)</f>
        <v>일반인</v>
      </c>
      <c r="I362" s="57" t="str">
        <f>VLOOKUP($F362,숲pro명단!$A$2:$E$29,5)</f>
        <v>일반인</v>
      </c>
      <c r="J362" s="85" t="str">
        <f>VLOOKUP($F362,숲pro명단!$A$2:$E$29,2)</f>
        <v>김재영</v>
      </c>
    </row>
    <row r="363" spans="1:10" s="76" customFormat="1" x14ac:dyDescent="0.15">
      <c r="A363" s="83">
        <v>24</v>
      </c>
      <c r="B363" s="57" t="str">
        <f>VLOOKUP($A363,숲pro명단!$A$2:$E$29,3)</f>
        <v>제주특별자치도</v>
      </c>
      <c r="C363" s="57" t="str">
        <f>VLOOKUP($A363,숲pro명단!$A$2:$E$29,4)</f>
        <v>한라산국립공원관리소</v>
      </c>
      <c r="D363" s="57" t="str">
        <f>VLOOKUP($A363,숲pro명단!$A$2:$E$29,5)</f>
        <v>녹지주사</v>
      </c>
      <c r="E363" s="85" t="str">
        <f>VLOOKUP($A363,숲pro명단!$A$2:$E$29,2)</f>
        <v>정동우</v>
      </c>
      <c r="F363" s="84">
        <v>84</v>
      </c>
      <c r="G363" s="57" t="str">
        <f>VLOOKUP($F363,숲pro명단!$A$2:$E$29,3)</f>
        <v>일반인</v>
      </c>
      <c r="H363" s="57" t="str">
        <f>VLOOKUP($F363,숲pro명단!$A$2:$E$29,4)</f>
        <v>일반인</v>
      </c>
      <c r="I363" s="57" t="str">
        <f>VLOOKUP($F363,숲pro명단!$A$2:$E$29,5)</f>
        <v>일반인</v>
      </c>
      <c r="J363" s="85" t="str">
        <f>VLOOKUP($F363,숲pro명단!$A$2:$E$29,2)</f>
        <v>김재영</v>
      </c>
    </row>
    <row r="364" spans="1:10" s="76" customFormat="1" x14ac:dyDescent="0.15">
      <c r="A364" s="83">
        <v>25</v>
      </c>
      <c r="B364" s="57" t="str">
        <f>VLOOKUP($A364,숲pro명단!$A$2:$E$29,3)</f>
        <v>일반인</v>
      </c>
      <c r="C364" s="57" t="str">
        <f>VLOOKUP($A364,숲pro명단!$A$2:$E$29,4)</f>
        <v>일반인</v>
      </c>
      <c r="D364" s="57" t="str">
        <f>VLOOKUP($A364,숲pro명단!$A$2:$E$29,5)</f>
        <v>일반인</v>
      </c>
      <c r="E364" s="85" t="str">
        <f>VLOOKUP($A364,숲pro명단!$A$2:$E$29,2)</f>
        <v>이광현</v>
      </c>
      <c r="F364" s="84">
        <v>85</v>
      </c>
      <c r="G364" s="57" t="str">
        <f>VLOOKUP($F364,숲pro명단!$A$2:$E$29,3)</f>
        <v>일반인</v>
      </c>
      <c r="H364" s="57" t="str">
        <f>VLOOKUP($F364,숲pro명단!$A$2:$E$29,4)</f>
        <v>일반인</v>
      </c>
      <c r="I364" s="57" t="str">
        <f>VLOOKUP($F364,숲pro명단!$A$2:$E$29,5)</f>
        <v>일반인</v>
      </c>
      <c r="J364" s="85" t="str">
        <f>VLOOKUP($F364,숲pro명단!$A$2:$E$29,2)</f>
        <v>김재영</v>
      </c>
    </row>
    <row r="365" spans="1:10" s="76" customFormat="1" x14ac:dyDescent="0.15">
      <c r="A365" s="83">
        <v>26</v>
      </c>
      <c r="B365" s="57" t="str">
        <f>VLOOKUP($A365,숲pro명단!$A$2:$E$29,3)</f>
        <v>일반인</v>
      </c>
      <c r="C365" s="57" t="str">
        <f>VLOOKUP($A365,숲pro명단!$A$2:$E$29,4)</f>
        <v>일반인</v>
      </c>
      <c r="D365" s="57" t="str">
        <f>VLOOKUP($A365,숲pro명단!$A$2:$E$29,5)</f>
        <v>일반인</v>
      </c>
      <c r="E365" s="85" t="str">
        <f>VLOOKUP($A365,숲pro명단!$A$2:$E$29,2)</f>
        <v>한상훈</v>
      </c>
      <c r="F365" s="84">
        <v>86</v>
      </c>
      <c r="G365" s="57" t="str">
        <f>VLOOKUP($F365,숲pro명단!$A$2:$E$29,3)</f>
        <v>일반인</v>
      </c>
      <c r="H365" s="57" t="str">
        <f>VLOOKUP($F365,숲pro명단!$A$2:$E$29,4)</f>
        <v>일반인</v>
      </c>
      <c r="I365" s="57" t="str">
        <f>VLOOKUP($F365,숲pro명단!$A$2:$E$29,5)</f>
        <v>일반인</v>
      </c>
      <c r="J365" s="85" t="str">
        <f>VLOOKUP($F365,숲pro명단!$A$2:$E$29,2)</f>
        <v>김재영</v>
      </c>
    </row>
    <row r="366" spans="1:10" s="76" customFormat="1" x14ac:dyDescent="0.15">
      <c r="A366" s="83">
        <v>27</v>
      </c>
      <c r="B366" s="57" t="str">
        <f>VLOOKUP($A366,숲pro명단!$A$2:$E$29,3)</f>
        <v>일반인</v>
      </c>
      <c r="C366" s="57" t="str">
        <f>VLOOKUP($A366,숲pro명단!$A$2:$E$29,4)</f>
        <v>일반인</v>
      </c>
      <c r="D366" s="57" t="str">
        <f>VLOOKUP($A366,숲pro명단!$A$2:$E$29,5)</f>
        <v>일반인</v>
      </c>
      <c r="E366" s="85" t="str">
        <f>VLOOKUP($A366,숲pro명단!$A$2:$E$29,2)</f>
        <v>이상종</v>
      </c>
      <c r="F366" s="84">
        <v>87</v>
      </c>
      <c r="G366" s="57" t="str">
        <f>VLOOKUP($F366,숲pro명단!$A$2:$E$29,3)</f>
        <v>일반인</v>
      </c>
      <c r="H366" s="57" t="str">
        <f>VLOOKUP($F366,숲pro명단!$A$2:$E$29,4)</f>
        <v>일반인</v>
      </c>
      <c r="I366" s="57" t="str">
        <f>VLOOKUP($F366,숲pro명단!$A$2:$E$29,5)</f>
        <v>일반인</v>
      </c>
      <c r="J366" s="85" t="str">
        <f>VLOOKUP($F366,숲pro명단!$A$2:$E$29,2)</f>
        <v>김재영</v>
      </c>
    </row>
    <row r="367" spans="1:10" s="76" customFormat="1" x14ac:dyDescent="0.15">
      <c r="A367" s="83">
        <v>28</v>
      </c>
      <c r="B367" s="57" t="str">
        <f>VLOOKUP($A367,숲pro명단!$A$2:$E$29,3)</f>
        <v>일반인</v>
      </c>
      <c r="C367" s="57" t="str">
        <f>VLOOKUP($A367,숲pro명단!$A$2:$E$29,4)</f>
        <v>일반인</v>
      </c>
      <c r="D367" s="57" t="str">
        <f>VLOOKUP($A367,숲pro명단!$A$2:$E$29,5)</f>
        <v>일반인</v>
      </c>
      <c r="E367" s="85" t="str">
        <f>VLOOKUP($A367,숲pro명단!$A$2:$E$29,2)</f>
        <v>김재영</v>
      </c>
      <c r="F367" s="84">
        <v>88</v>
      </c>
      <c r="G367" s="57" t="str">
        <f>VLOOKUP($F367,숲pro명단!$A$2:$E$29,3)</f>
        <v>일반인</v>
      </c>
      <c r="H367" s="57" t="str">
        <f>VLOOKUP($F367,숲pro명단!$A$2:$E$29,4)</f>
        <v>일반인</v>
      </c>
      <c r="I367" s="57" t="str">
        <f>VLOOKUP($F367,숲pro명단!$A$2:$E$29,5)</f>
        <v>일반인</v>
      </c>
      <c r="J367" s="85" t="str">
        <f>VLOOKUP($F367,숲pro명단!$A$2:$E$29,2)</f>
        <v>김재영</v>
      </c>
    </row>
    <row r="368" spans="1:10" s="76" customFormat="1" x14ac:dyDescent="0.15">
      <c r="A368" s="83">
        <v>29</v>
      </c>
      <c r="B368" s="57" t="str">
        <f>VLOOKUP($A368,숲pro명단!$A$2:$E$29,3)</f>
        <v>일반인</v>
      </c>
      <c r="C368" s="57" t="str">
        <f>VLOOKUP($A368,숲pro명단!$A$2:$E$29,4)</f>
        <v>일반인</v>
      </c>
      <c r="D368" s="57" t="str">
        <f>VLOOKUP($A368,숲pro명단!$A$2:$E$29,5)</f>
        <v>일반인</v>
      </c>
      <c r="E368" s="85" t="str">
        <f>VLOOKUP($A368,숲pro명단!$A$2:$E$29,2)</f>
        <v>김재영</v>
      </c>
      <c r="F368" s="84">
        <v>89</v>
      </c>
      <c r="G368" s="57" t="str">
        <f>VLOOKUP($F368,숲pro명단!$A$2:$E$29,3)</f>
        <v>일반인</v>
      </c>
      <c r="H368" s="57" t="str">
        <f>VLOOKUP($F368,숲pro명단!$A$2:$E$29,4)</f>
        <v>일반인</v>
      </c>
      <c r="I368" s="57" t="str">
        <f>VLOOKUP($F368,숲pro명단!$A$2:$E$29,5)</f>
        <v>일반인</v>
      </c>
      <c r="J368" s="85" t="str">
        <f>VLOOKUP($F368,숲pro명단!$A$2:$E$29,2)</f>
        <v>김재영</v>
      </c>
    </row>
    <row r="369" spans="1:10" s="76" customFormat="1" x14ac:dyDescent="0.15">
      <c r="A369" s="83">
        <v>30</v>
      </c>
      <c r="B369" s="57" t="str">
        <f>VLOOKUP($A369,숲pro명단!$A$2:$E$29,3)</f>
        <v>일반인</v>
      </c>
      <c r="C369" s="57" t="str">
        <f>VLOOKUP($A369,숲pro명단!$A$2:$E$29,4)</f>
        <v>일반인</v>
      </c>
      <c r="D369" s="57" t="str">
        <f>VLOOKUP($A369,숲pro명단!$A$2:$E$29,5)</f>
        <v>일반인</v>
      </c>
      <c r="E369" s="85" t="str">
        <f>VLOOKUP($A369,숲pro명단!$A$2:$E$29,2)</f>
        <v>김재영</v>
      </c>
      <c r="F369" s="84">
        <v>90</v>
      </c>
      <c r="G369" s="57" t="str">
        <f>VLOOKUP($F369,숲pro명단!$A$2:$E$29,3)</f>
        <v>일반인</v>
      </c>
      <c r="H369" s="57" t="str">
        <f>VLOOKUP($F369,숲pro명단!$A$2:$E$29,4)</f>
        <v>일반인</v>
      </c>
      <c r="I369" s="57" t="str">
        <f>VLOOKUP($F369,숲pro명단!$A$2:$E$29,5)</f>
        <v>일반인</v>
      </c>
      <c r="J369" s="85" t="str">
        <f>VLOOKUP($F369,숲pro명단!$A$2:$E$29,2)</f>
        <v>김재영</v>
      </c>
    </row>
    <row r="370" spans="1:10" s="76" customFormat="1" x14ac:dyDescent="0.15">
      <c r="A370" s="83">
        <v>31</v>
      </c>
      <c r="B370" s="57" t="str">
        <f>VLOOKUP($A370,숲pro명단!$A$2:$E$29,3)</f>
        <v>일반인</v>
      </c>
      <c r="C370" s="57" t="str">
        <f>VLOOKUP($A370,숲pro명단!$A$2:$E$29,4)</f>
        <v>일반인</v>
      </c>
      <c r="D370" s="57" t="str">
        <f>VLOOKUP($A370,숲pro명단!$A$2:$E$29,5)</f>
        <v>일반인</v>
      </c>
      <c r="E370" s="85" t="str">
        <f>VLOOKUP($A370,숲pro명단!$A$2:$E$29,2)</f>
        <v>김재영</v>
      </c>
      <c r="F370" s="84">
        <v>91</v>
      </c>
      <c r="G370" s="57" t="str">
        <f>VLOOKUP($F370,숲pro명단!$A$2:$E$29,3)</f>
        <v>일반인</v>
      </c>
      <c r="H370" s="57" t="str">
        <f>VLOOKUP($F370,숲pro명단!$A$2:$E$29,4)</f>
        <v>일반인</v>
      </c>
      <c r="I370" s="57" t="str">
        <f>VLOOKUP($F370,숲pro명단!$A$2:$E$29,5)</f>
        <v>일반인</v>
      </c>
      <c r="J370" s="85" t="str">
        <f>VLOOKUP($F370,숲pro명단!$A$2:$E$29,2)</f>
        <v>김재영</v>
      </c>
    </row>
    <row r="371" spans="1:10" s="76" customFormat="1" x14ac:dyDescent="0.15">
      <c r="A371" s="83">
        <v>32</v>
      </c>
      <c r="B371" s="57" t="str">
        <f>VLOOKUP($A371,숲pro명단!$A$2:$E$29,3)</f>
        <v>일반인</v>
      </c>
      <c r="C371" s="57" t="str">
        <f>VLOOKUP($A371,숲pro명단!$A$2:$E$29,4)</f>
        <v>일반인</v>
      </c>
      <c r="D371" s="57" t="str">
        <f>VLOOKUP($A371,숲pro명단!$A$2:$E$29,5)</f>
        <v>일반인</v>
      </c>
      <c r="E371" s="85" t="str">
        <f>VLOOKUP($A371,숲pro명단!$A$2:$E$29,2)</f>
        <v>김재영</v>
      </c>
      <c r="F371" s="84">
        <v>92</v>
      </c>
      <c r="G371" s="57" t="str">
        <f>VLOOKUP($F371,숲pro명단!$A$2:$E$29,3)</f>
        <v>일반인</v>
      </c>
      <c r="H371" s="57" t="str">
        <f>VLOOKUP($F371,숲pro명단!$A$2:$E$29,4)</f>
        <v>일반인</v>
      </c>
      <c r="I371" s="57" t="str">
        <f>VLOOKUP($F371,숲pro명단!$A$2:$E$29,5)</f>
        <v>일반인</v>
      </c>
      <c r="J371" s="85" t="str">
        <f>VLOOKUP($F371,숲pro명단!$A$2:$E$29,2)</f>
        <v>김재영</v>
      </c>
    </row>
    <row r="372" spans="1:10" s="76" customFormat="1" x14ac:dyDescent="0.15">
      <c r="A372" s="83">
        <v>33</v>
      </c>
      <c r="B372" s="57" t="str">
        <f>VLOOKUP($A372,숲pro명단!$A$2:$E$29,3)</f>
        <v>일반인</v>
      </c>
      <c r="C372" s="57" t="str">
        <f>VLOOKUP($A372,숲pro명단!$A$2:$E$29,4)</f>
        <v>일반인</v>
      </c>
      <c r="D372" s="57" t="str">
        <f>VLOOKUP($A372,숲pro명단!$A$2:$E$29,5)</f>
        <v>일반인</v>
      </c>
      <c r="E372" s="85" t="str">
        <f>VLOOKUP($A372,숲pro명단!$A$2:$E$29,2)</f>
        <v>김재영</v>
      </c>
      <c r="F372" s="84">
        <v>93</v>
      </c>
      <c r="G372" s="57" t="str">
        <f>VLOOKUP($F372,숲pro명단!$A$2:$E$29,3)</f>
        <v>일반인</v>
      </c>
      <c r="H372" s="57" t="str">
        <f>VLOOKUP($F372,숲pro명단!$A$2:$E$29,4)</f>
        <v>일반인</v>
      </c>
      <c r="I372" s="57" t="str">
        <f>VLOOKUP($F372,숲pro명단!$A$2:$E$29,5)</f>
        <v>일반인</v>
      </c>
      <c r="J372" s="85" t="str">
        <f>VLOOKUP($F372,숲pro명단!$A$2:$E$29,2)</f>
        <v>김재영</v>
      </c>
    </row>
    <row r="373" spans="1:10" s="76" customFormat="1" x14ac:dyDescent="0.15">
      <c r="A373" s="83">
        <v>34</v>
      </c>
      <c r="B373" s="57" t="str">
        <f>VLOOKUP($A373,숲pro명단!$A$2:$E$29,3)</f>
        <v>일반인</v>
      </c>
      <c r="C373" s="57" t="str">
        <f>VLOOKUP($A373,숲pro명단!$A$2:$E$29,4)</f>
        <v>일반인</v>
      </c>
      <c r="D373" s="57" t="str">
        <f>VLOOKUP($A373,숲pro명단!$A$2:$E$29,5)</f>
        <v>일반인</v>
      </c>
      <c r="E373" s="85" t="str">
        <f>VLOOKUP($A373,숲pro명단!$A$2:$E$29,2)</f>
        <v>김재영</v>
      </c>
      <c r="F373" s="84">
        <v>94</v>
      </c>
      <c r="G373" s="57" t="str">
        <f>VLOOKUP($F373,숲pro명단!$A$2:$E$29,3)</f>
        <v>일반인</v>
      </c>
      <c r="H373" s="57" t="str">
        <f>VLOOKUP($F373,숲pro명단!$A$2:$E$29,4)</f>
        <v>일반인</v>
      </c>
      <c r="I373" s="57" t="str">
        <f>VLOOKUP($F373,숲pro명단!$A$2:$E$29,5)</f>
        <v>일반인</v>
      </c>
      <c r="J373" s="85" t="str">
        <f>VLOOKUP($F373,숲pro명단!$A$2:$E$29,2)</f>
        <v>김재영</v>
      </c>
    </row>
    <row r="374" spans="1:10" s="76" customFormat="1" x14ac:dyDescent="0.15">
      <c r="A374" s="83">
        <v>35</v>
      </c>
      <c r="B374" s="57" t="str">
        <f>VLOOKUP($A374,숲pro명단!$A$2:$E$29,3)</f>
        <v>일반인</v>
      </c>
      <c r="C374" s="57" t="str">
        <f>VLOOKUP($A374,숲pro명단!$A$2:$E$29,4)</f>
        <v>일반인</v>
      </c>
      <c r="D374" s="57" t="str">
        <f>VLOOKUP($A374,숲pro명단!$A$2:$E$29,5)</f>
        <v>일반인</v>
      </c>
      <c r="E374" s="85" t="str">
        <f>VLOOKUP($A374,숲pro명단!$A$2:$E$29,2)</f>
        <v>김재영</v>
      </c>
      <c r="F374" s="84">
        <v>95</v>
      </c>
      <c r="G374" s="57" t="str">
        <f>VLOOKUP($F374,숲pro명단!$A$2:$E$29,3)</f>
        <v>일반인</v>
      </c>
      <c r="H374" s="57" t="str">
        <f>VLOOKUP($F374,숲pro명단!$A$2:$E$29,4)</f>
        <v>일반인</v>
      </c>
      <c r="I374" s="57" t="str">
        <f>VLOOKUP($F374,숲pro명단!$A$2:$E$29,5)</f>
        <v>일반인</v>
      </c>
      <c r="J374" s="85" t="str">
        <f>VLOOKUP($F374,숲pro명단!$A$2:$E$29,2)</f>
        <v>김재영</v>
      </c>
    </row>
    <row r="375" spans="1:10" s="76" customFormat="1" x14ac:dyDescent="0.15">
      <c r="A375" s="83">
        <v>36</v>
      </c>
      <c r="B375" s="57" t="str">
        <f>VLOOKUP($A375,숲pro명단!$A$2:$E$29,3)</f>
        <v>일반인</v>
      </c>
      <c r="C375" s="57" t="str">
        <f>VLOOKUP($A375,숲pro명단!$A$2:$E$29,4)</f>
        <v>일반인</v>
      </c>
      <c r="D375" s="57" t="str">
        <f>VLOOKUP($A375,숲pro명단!$A$2:$E$29,5)</f>
        <v>일반인</v>
      </c>
      <c r="E375" s="85" t="str">
        <f>VLOOKUP($A375,숲pro명단!$A$2:$E$29,2)</f>
        <v>김재영</v>
      </c>
      <c r="F375" s="84">
        <v>96</v>
      </c>
      <c r="G375" s="57" t="str">
        <f>VLOOKUP($F375,숲pro명단!$A$2:$E$29,3)</f>
        <v>일반인</v>
      </c>
      <c r="H375" s="57" t="str">
        <f>VLOOKUP($F375,숲pro명단!$A$2:$E$29,4)</f>
        <v>일반인</v>
      </c>
      <c r="I375" s="57" t="str">
        <f>VLOOKUP($F375,숲pro명단!$A$2:$E$29,5)</f>
        <v>일반인</v>
      </c>
      <c r="J375" s="85" t="str">
        <f>VLOOKUP($F375,숲pro명단!$A$2:$E$29,2)</f>
        <v>김재영</v>
      </c>
    </row>
    <row r="376" spans="1:10" s="76" customFormat="1" x14ac:dyDescent="0.15">
      <c r="A376" s="83">
        <v>37</v>
      </c>
      <c r="B376" s="57" t="str">
        <f>VLOOKUP($A376,숲pro명단!$A$2:$E$29,3)</f>
        <v>일반인</v>
      </c>
      <c r="C376" s="57" t="str">
        <f>VLOOKUP($A376,숲pro명단!$A$2:$E$29,4)</f>
        <v>일반인</v>
      </c>
      <c r="D376" s="57" t="str">
        <f>VLOOKUP($A376,숲pro명단!$A$2:$E$29,5)</f>
        <v>일반인</v>
      </c>
      <c r="E376" s="85" t="str">
        <f>VLOOKUP($A376,숲pro명단!$A$2:$E$29,2)</f>
        <v>김재영</v>
      </c>
      <c r="F376" s="84">
        <v>97</v>
      </c>
      <c r="G376" s="57" t="str">
        <f>VLOOKUP($F376,숲pro명단!$A$2:$E$29,3)</f>
        <v>일반인</v>
      </c>
      <c r="H376" s="57" t="str">
        <f>VLOOKUP($F376,숲pro명단!$A$2:$E$29,4)</f>
        <v>일반인</v>
      </c>
      <c r="I376" s="57" t="str">
        <f>VLOOKUP($F376,숲pro명단!$A$2:$E$29,5)</f>
        <v>일반인</v>
      </c>
      <c r="J376" s="85" t="str">
        <f>VLOOKUP($F376,숲pro명단!$A$2:$E$29,2)</f>
        <v>김재영</v>
      </c>
    </row>
    <row r="377" spans="1:10" s="76" customFormat="1" x14ac:dyDescent="0.15">
      <c r="A377" s="83">
        <v>38</v>
      </c>
      <c r="B377" s="57" t="str">
        <f>VLOOKUP($A377,숲pro명단!$A$2:$E$29,3)</f>
        <v>일반인</v>
      </c>
      <c r="C377" s="57" t="str">
        <f>VLOOKUP($A377,숲pro명단!$A$2:$E$29,4)</f>
        <v>일반인</v>
      </c>
      <c r="D377" s="57" t="str">
        <f>VLOOKUP($A377,숲pro명단!$A$2:$E$29,5)</f>
        <v>일반인</v>
      </c>
      <c r="E377" s="85" t="str">
        <f>VLOOKUP($A377,숲pro명단!$A$2:$E$29,2)</f>
        <v>김재영</v>
      </c>
      <c r="F377" s="84">
        <v>98</v>
      </c>
      <c r="G377" s="57" t="str">
        <f>VLOOKUP($F377,숲pro명단!$A$2:$E$29,3)</f>
        <v>일반인</v>
      </c>
      <c r="H377" s="57" t="str">
        <f>VLOOKUP($F377,숲pro명단!$A$2:$E$29,4)</f>
        <v>일반인</v>
      </c>
      <c r="I377" s="57" t="str">
        <f>VLOOKUP($F377,숲pro명단!$A$2:$E$29,5)</f>
        <v>일반인</v>
      </c>
      <c r="J377" s="85" t="str">
        <f>VLOOKUP($F377,숲pro명단!$A$2:$E$29,2)</f>
        <v>김재영</v>
      </c>
    </row>
    <row r="378" spans="1:10" s="76" customFormat="1" x14ac:dyDescent="0.15">
      <c r="A378" s="83">
        <v>39</v>
      </c>
      <c r="B378" s="57" t="str">
        <f>VLOOKUP($A378,숲pro명단!$A$2:$E$29,3)</f>
        <v>일반인</v>
      </c>
      <c r="C378" s="57" t="str">
        <f>VLOOKUP($A378,숲pro명단!$A$2:$E$29,4)</f>
        <v>일반인</v>
      </c>
      <c r="D378" s="57" t="str">
        <f>VLOOKUP($A378,숲pro명단!$A$2:$E$29,5)</f>
        <v>일반인</v>
      </c>
      <c r="E378" s="85" t="str">
        <f>VLOOKUP($A378,숲pro명단!$A$2:$E$29,2)</f>
        <v>김재영</v>
      </c>
      <c r="F378" s="84">
        <v>99</v>
      </c>
      <c r="G378" s="57" t="str">
        <f>VLOOKUP($F378,숲pro명단!$A$2:$E$29,3)</f>
        <v>일반인</v>
      </c>
      <c r="H378" s="57" t="str">
        <f>VLOOKUP($F378,숲pro명단!$A$2:$E$29,4)</f>
        <v>일반인</v>
      </c>
      <c r="I378" s="57" t="str">
        <f>VLOOKUP($F378,숲pro명단!$A$2:$E$29,5)</f>
        <v>일반인</v>
      </c>
      <c r="J378" s="85" t="str">
        <f>VLOOKUP($F378,숲pro명단!$A$2:$E$29,2)</f>
        <v>김재영</v>
      </c>
    </row>
    <row r="379" spans="1:10" s="76" customFormat="1" x14ac:dyDescent="0.15">
      <c r="A379" s="83">
        <v>40</v>
      </c>
      <c r="B379" s="57" t="str">
        <f>VLOOKUP($A379,숲pro명단!$A$2:$E$29,3)</f>
        <v>일반인</v>
      </c>
      <c r="C379" s="57" t="str">
        <f>VLOOKUP($A379,숲pro명단!$A$2:$E$29,4)</f>
        <v>일반인</v>
      </c>
      <c r="D379" s="57" t="str">
        <f>VLOOKUP($A379,숲pro명단!$A$2:$E$29,5)</f>
        <v>일반인</v>
      </c>
      <c r="E379" s="85" t="str">
        <f>VLOOKUP($A379,숲pro명단!$A$2:$E$29,2)</f>
        <v>김재영</v>
      </c>
      <c r="F379" s="84">
        <v>100</v>
      </c>
      <c r="G379" s="57" t="str">
        <f>VLOOKUP($F379,숲pro명단!$A$2:$E$29,3)</f>
        <v>일반인</v>
      </c>
      <c r="H379" s="57" t="str">
        <f>VLOOKUP($F379,숲pro명단!$A$2:$E$29,4)</f>
        <v>일반인</v>
      </c>
      <c r="I379" s="57" t="str">
        <f>VLOOKUP($F379,숲pro명단!$A$2:$E$29,5)</f>
        <v>일반인</v>
      </c>
      <c r="J379" s="85" t="str">
        <f>VLOOKUP($F379,숲pro명단!$A$2:$E$29,2)</f>
        <v>김재영</v>
      </c>
    </row>
    <row r="380" spans="1:10" s="76" customFormat="1" x14ac:dyDescent="0.15">
      <c r="A380" s="83">
        <v>41</v>
      </c>
      <c r="B380" s="57" t="str">
        <f>VLOOKUP($A380,숲pro명단!$A$2:$E$29,3)</f>
        <v>일반인</v>
      </c>
      <c r="C380" s="57" t="str">
        <f>VLOOKUP($A380,숲pro명단!$A$2:$E$29,4)</f>
        <v>일반인</v>
      </c>
      <c r="D380" s="57" t="str">
        <f>VLOOKUP($A380,숲pro명단!$A$2:$E$29,5)</f>
        <v>일반인</v>
      </c>
      <c r="E380" s="85" t="str">
        <f>VLOOKUP($A380,숲pro명단!$A$2:$E$29,2)</f>
        <v>김재영</v>
      </c>
      <c r="F380" s="84">
        <v>101</v>
      </c>
      <c r="G380" s="57" t="str">
        <f>VLOOKUP($F380,숲pro명단!$A$2:$E$29,3)</f>
        <v>일반인</v>
      </c>
      <c r="H380" s="57" t="str">
        <f>VLOOKUP($F380,숲pro명단!$A$2:$E$29,4)</f>
        <v>일반인</v>
      </c>
      <c r="I380" s="57" t="str">
        <f>VLOOKUP($F380,숲pro명단!$A$2:$E$29,5)</f>
        <v>일반인</v>
      </c>
      <c r="J380" s="85" t="str">
        <f>VLOOKUP($F380,숲pro명단!$A$2:$E$29,2)</f>
        <v>김재영</v>
      </c>
    </row>
    <row r="381" spans="1:10" s="76" customFormat="1" x14ac:dyDescent="0.15">
      <c r="A381" s="83">
        <v>42</v>
      </c>
      <c r="B381" s="57" t="str">
        <f>VLOOKUP($A381,숲pro명단!$A$2:$E$29,3)</f>
        <v>일반인</v>
      </c>
      <c r="C381" s="57" t="str">
        <f>VLOOKUP($A381,숲pro명단!$A$2:$E$29,4)</f>
        <v>일반인</v>
      </c>
      <c r="D381" s="57" t="str">
        <f>VLOOKUP($A381,숲pro명단!$A$2:$E$29,5)</f>
        <v>일반인</v>
      </c>
      <c r="E381" s="85" t="str">
        <f>VLOOKUP($A381,숲pro명단!$A$2:$E$29,2)</f>
        <v>김재영</v>
      </c>
      <c r="F381" s="84">
        <v>102</v>
      </c>
      <c r="G381" s="57" t="str">
        <f>VLOOKUP($F381,숲pro명단!$A$2:$E$29,3)</f>
        <v>일반인</v>
      </c>
      <c r="H381" s="57" t="str">
        <f>VLOOKUP($F381,숲pro명단!$A$2:$E$29,4)</f>
        <v>일반인</v>
      </c>
      <c r="I381" s="57" t="str">
        <f>VLOOKUP($F381,숲pro명단!$A$2:$E$29,5)</f>
        <v>일반인</v>
      </c>
      <c r="J381" s="85" t="str">
        <f>VLOOKUP($F381,숲pro명단!$A$2:$E$29,2)</f>
        <v>김재영</v>
      </c>
    </row>
    <row r="382" spans="1:10" s="76" customFormat="1" x14ac:dyDescent="0.15">
      <c r="A382" s="83">
        <v>43</v>
      </c>
      <c r="B382" s="57" t="str">
        <f>VLOOKUP($A382,숲pro명단!$A$2:$E$29,3)</f>
        <v>일반인</v>
      </c>
      <c r="C382" s="57" t="str">
        <f>VLOOKUP($A382,숲pro명단!$A$2:$E$29,4)</f>
        <v>일반인</v>
      </c>
      <c r="D382" s="57" t="str">
        <f>VLOOKUP($A382,숲pro명단!$A$2:$E$29,5)</f>
        <v>일반인</v>
      </c>
      <c r="E382" s="85" t="str">
        <f>VLOOKUP($A382,숲pro명단!$A$2:$E$29,2)</f>
        <v>김재영</v>
      </c>
      <c r="F382" s="84">
        <v>103</v>
      </c>
      <c r="G382" s="57" t="str">
        <f>VLOOKUP($F382,숲pro명단!$A$2:$E$29,3)</f>
        <v>일반인</v>
      </c>
      <c r="H382" s="57" t="str">
        <f>VLOOKUP($F382,숲pro명단!$A$2:$E$29,4)</f>
        <v>일반인</v>
      </c>
      <c r="I382" s="57" t="str">
        <f>VLOOKUP($F382,숲pro명단!$A$2:$E$29,5)</f>
        <v>일반인</v>
      </c>
      <c r="J382" s="85" t="str">
        <f>VLOOKUP($F382,숲pro명단!$A$2:$E$29,2)</f>
        <v>김재영</v>
      </c>
    </row>
    <row r="383" spans="1:10" s="76" customFormat="1" x14ac:dyDescent="0.15">
      <c r="A383" s="83">
        <v>44</v>
      </c>
      <c r="B383" s="57" t="str">
        <f>VLOOKUP($A383,숲pro명단!$A$2:$E$29,3)</f>
        <v>일반인</v>
      </c>
      <c r="C383" s="57" t="str">
        <f>VLOOKUP($A383,숲pro명단!$A$2:$E$29,4)</f>
        <v>일반인</v>
      </c>
      <c r="D383" s="57" t="str">
        <f>VLOOKUP($A383,숲pro명단!$A$2:$E$29,5)</f>
        <v>일반인</v>
      </c>
      <c r="E383" s="85" t="str">
        <f>VLOOKUP($A383,숲pro명단!$A$2:$E$29,2)</f>
        <v>김재영</v>
      </c>
      <c r="F383" s="84">
        <v>104</v>
      </c>
      <c r="G383" s="57" t="str">
        <f>VLOOKUP($F383,숲pro명단!$A$2:$E$29,3)</f>
        <v>일반인</v>
      </c>
      <c r="H383" s="57" t="str">
        <f>VLOOKUP($F383,숲pro명단!$A$2:$E$29,4)</f>
        <v>일반인</v>
      </c>
      <c r="I383" s="57" t="str">
        <f>VLOOKUP($F383,숲pro명단!$A$2:$E$29,5)</f>
        <v>일반인</v>
      </c>
      <c r="J383" s="85" t="str">
        <f>VLOOKUP($F383,숲pro명단!$A$2:$E$29,2)</f>
        <v>김재영</v>
      </c>
    </row>
    <row r="384" spans="1:10" s="76" customFormat="1" x14ac:dyDescent="0.15">
      <c r="A384" s="83">
        <v>45</v>
      </c>
      <c r="B384" s="57" t="str">
        <f>VLOOKUP($A384,숲pro명단!$A$2:$E$29,3)</f>
        <v>일반인</v>
      </c>
      <c r="C384" s="57" t="str">
        <f>VLOOKUP($A384,숲pro명단!$A$2:$E$29,4)</f>
        <v>일반인</v>
      </c>
      <c r="D384" s="57" t="str">
        <f>VLOOKUP($A384,숲pro명단!$A$2:$E$29,5)</f>
        <v>일반인</v>
      </c>
      <c r="E384" s="85" t="str">
        <f>VLOOKUP($A384,숲pro명단!$A$2:$E$29,2)</f>
        <v>김재영</v>
      </c>
      <c r="F384" s="84">
        <v>105</v>
      </c>
      <c r="G384" s="57" t="str">
        <f>VLOOKUP($F384,숲pro명단!$A$2:$E$29,3)</f>
        <v>일반인</v>
      </c>
      <c r="H384" s="57" t="str">
        <f>VLOOKUP($F384,숲pro명단!$A$2:$E$29,4)</f>
        <v>일반인</v>
      </c>
      <c r="I384" s="57" t="str">
        <f>VLOOKUP($F384,숲pro명단!$A$2:$E$29,5)</f>
        <v>일반인</v>
      </c>
      <c r="J384" s="85" t="str">
        <f>VLOOKUP($F384,숲pro명단!$A$2:$E$29,2)</f>
        <v>김재영</v>
      </c>
    </row>
    <row r="385" spans="1:10" s="76" customFormat="1" x14ac:dyDescent="0.15">
      <c r="A385" s="83">
        <v>46</v>
      </c>
      <c r="B385" s="57" t="str">
        <f>VLOOKUP($A385,숲pro명단!$A$2:$E$29,3)</f>
        <v>일반인</v>
      </c>
      <c r="C385" s="57" t="str">
        <f>VLOOKUP($A385,숲pro명단!$A$2:$E$29,4)</f>
        <v>일반인</v>
      </c>
      <c r="D385" s="57" t="str">
        <f>VLOOKUP($A385,숲pro명단!$A$2:$E$29,5)</f>
        <v>일반인</v>
      </c>
      <c r="E385" s="85" t="str">
        <f>VLOOKUP($A385,숲pro명단!$A$2:$E$29,2)</f>
        <v>김재영</v>
      </c>
      <c r="F385" s="84">
        <v>106</v>
      </c>
      <c r="G385" s="57" t="str">
        <f>VLOOKUP($F385,숲pro명단!$A$2:$E$29,3)</f>
        <v>일반인</v>
      </c>
      <c r="H385" s="57" t="str">
        <f>VLOOKUP($F385,숲pro명단!$A$2:$E$29,4)</f>
        <v>일반인</v>
      </c>
      <c r="I385" s="57" t="str">
        <f>VLOOKUP($F385,숲pro명단!$A$2:$E$29,5)</f>
        <v>일반인</v>
      </c>
      <c r="J385" s="85" t="str">
        <f>VLOOKUP($F385,숲pro명단!$A$2:$E$29,2)</f>
        <v>김재영</v>
      </c>
    </row>
    <row r="386" spans="1:10" s="76" customFormat="1" x14ac:dyDescent="0.15">
      <c r="A386" s="83">
        <v>47</v>
      </c>
      <c r="B386" s="57" t="str">
        <f>VLOOKUP($A386,숲pro명단!$A$2:$E$29,3)</f>
        <v>일반인</v>
      </c>
      <c r="C386" s="57" t="str">
        <f>VLOOKUP($A386,숲pro명단!$A$2:$E$29,4)</f>
        <v>일반인</v>
      </c>
      <c r="D386" s="57" t="str">
        <f>VLOOKUP($A386,숲pro명단!$A$2:$E$29,5)</f>
        <v>일반인</v>
      </c>
      <c r="E386" s="85" t="str">
        <f>VLOOKUP($A386,숲pro명단!$A$2:$E$29,2)</f>
        <v>김재영</v>
      </c>
      <c r="F386" s="84">
        <v>107</v>
      </c>
      <c r="G386" s="57" t="str">
        <f>VLOOKUP($F386,숲pro명단!$A$2:$E$29,3)</f>
        <v>일반인</v>
      </c>
      <c r="H386" s="57" t="str">
        <f>VLOOKUP($F386,숲pro명단!$A$2:$E$29,4)</f>
        <v>일반인</v>
      </c>
      <c r="I386" s="57" t="str">
        <f>VLOOKUP($F386,숲pro명단!$A$2:$E$29,5)</f>
        <v>일반인</v>
      </c>
      <c r="J386" s="85" t="str">
        <f>VLOOKUP($F386,숲pro명단!$A$2:$E$29,2)</f>
        <v>김재영</v>
      </c>
    </row>
    <row r="387" spans="1:10" s="76" customFormat="1" x14ac:dyDescent="0.15">
      <c r="A387" s="83">
        <v>48</v>
      </c>
      <c r="B387" s="57" t="str">
        <f>VLOOKUP($A387,숲pro명단!$A$2:$E$29,3)</f>
        <v>일반인</v>
      </c>
      <c r="C387" s="57" t="str">
        <f>VLOOKUP($A387,숲pro명단!$A$2:$E$29,4)</f>
        <v>일반인</v>
      </c>
      <c r="D387" s="57" t="str">
        <f>VLOOKUP($A387,숲pro명단!$A$2:$E$29,5)</f>
        <v>일반인</v>
      </c>
      <c r="E387" s="85" t="str">
        <f>VLOOKUP($A387,숲pro명단!$A$2:$E$29,2)</f>
        <v>김재영</v>
      </c>
      <c r="F387" s="84">
        <v>108</v>
      </c>
      <c r="G387" s="57" t="str">
        <f>VLOOKUP($F387,숲pro명단!$A$2:$E$29,3)</f>
        <v>일반인</v>
      </c>
      <c r="H387" s="57" t="str">
        <f>VLOOKUP($F387,숲pro명단!$A$2:$E$29,4)</f>
        <v>일반인</v>
      </c>
      <c r="I387" s="57" t="str">
        <f>VLOOKUP($F387,숲pro명단!$A$2:$E$29,5)</f>
        <v>일반인</v>
      </c>
      <c r="J387" s="85" t="str">
        <f>VLOOKUP($F387,숲pro명단!$A$2:$E$29,2)</f>
        <v>김재영</v>
      </c>
    </row>
    <row r="388" spans="1:10" s="76" customFormat="1" x14ac:dyDescent="0.15">
      <c r="A388" s="83">
        <v>49</v>
      </c>
      <c r="B388" s="57" t="str">
        <f>VLOOKUP($A388,숲pro명단!$A$2:$E$29,3)</f>
        <v>일반인</v>
      </c>
      <c r="C388" s="57" t="str">
        <f>VLOOKUP($A388,숲pro명단!$A$2:$E$29,4)</f>
        <v>일반인</v>
      </c>
      <c r="D388" s="57" t="str">
        <f>VLOOKUP($A388,숲pro명단!$A$2:$E$29,5)</f>
        <v>일반인</v>
      </c>
      <c r="E388" s="85" t="str">
        <f>VLOOKUP($A388,숲pro명단!$A$2:$E$29,2)</f>
        <v>김재영</v>
      </c>
      <c r="F388" s="84">
        <v>109</v>
      </c>
      <c r="G388" s="57" t="str">
        <f>VLOOKUP($F388,숲pro명단!$A$2:$E$29,3)</f>
        <v>일반인</v>
      </c>
      <c r="H388" s="57" t="str">
        <f>VLOOKUP($F388,숲pro명단!$A$2:$E$29,4)</f>
        <v>일반인</v>
      </c>
      <c r="I388" s="57" t="str">
        <f>VLOOKUP($F388,숲pro명단!$A$2:$E$29,5)</f>
        <v>일반인</v>
      </c>
      <c r="J388" s="85" t="str">
        <f>VLOOKUP($F388,숲pro명단!$A$2:$E$29,2)</f>
        <v>김재영</v>
      </c>
    </row>
    <row r="389" spans="1:10" s="76" customFormat="1" x14ac:dyDescent="0.15">
      <c r="A389" s="83">
        <v>50</v>
      </c>
      <c r="B389" s="57" t="str">
        <f>VLOOKUP($A389,숲pro명단!$A$2:$E$29,3)</f>
        <v>일반인</v>
      </c>
      <c r="C389" s="57" t="str">
        <f>VLOOKUP($A389,숲pro명단!$A$2:$E$29,4)</f>
        <v>일반인</v>
      </c>
      <c r="D389" s="57" t="str">
        <f>VLOOKUP($A389,숲pro명단!$A$2:$E$29,5)</f>
        <v>일반인</v>
      </c>
      <c r="E389" s="85" t="str">
        <f>VLOOKUP($A389,숲pro명단!$A$2:$E$29,2)</f>
        <v>김재영</v>
      </c>
      <c r="F389" s="84">
        <v>110</v>
      </c>
      <c r="G389" s="57" t="str">
        <f>VLOOKUP($F389,숲pro명단!$A$2:$E$29,3)</f>
        <v>일반인</v>
      </c>
      <c r="H389" s="57" t="str">
        <f>VLOOKUP($F389,숲pro명단!$A$2:$E$29,4)</f>
        <v>일반인</v>
      </c>
      <c r="I389" s="57" t="str">
        <f>VLOOKUP($F389,숲pro명단!$A$2:$E$29,5)</f>
        <v>일반인</v>
      </c>
      <c r="J389" s="85" t="str">
        <f>VLOOKUP($F389,숲pro명단!$A$2:$E$29,2)</f>
        <v>김재영</v>
      </c>
    </row>
    <row r="390" spans="1:10" s="76" customFormat="1" x14ac:dyDescent="0.15">
      <c r="A390" s="83">
        <v>51</v>
      </c>
      <c r="B390" s="57" t="str">
        <f>VLOOKUP($A390,숲pro명단!$A$2:$E$29,3)</f>
        <v>일반인</v>
      </c>
      <c r="C390" s="57" t="str">
        <f>VLOOKUP($A390,숲pro명단!$A$2:$E$29,4)</f>
        <v>일반인</v>
      </c>
      <c r="D390" s="57" t="str">
        <f>VLOOKUP($A390,숲pro명단!$A$2:$E$29,5)</f>
        <v>일반인</v>
      </c>
      <c r="E390" s="85" t="str">
        <f>VLOOKUP($A390,숲pro명단!$A$2:$E$29,2)</f>
        <v>김재영</v>
      </c>
      <c r="F390" s="84">
        <v>111</v>
      </c>
      <c r="G390" s="57" t="str">
        <f>VLOOKUP($F390,숲pro명단!$A$2:$E$29,3)</f>
        <v>일반인</v>
      </c>
      <c r="H390" s="57" t="str">
        <f>VLOOKUP($F390,숲pro명단!$A$2:$E$29,4)</f>
        <v>일반인</v>
      </c>
      <c r="I390" s="57" t="str">
        <f>VLOOKUP($F390,숲pro명단!$A$2:$E$29,5)</f>
        <v>일반인</v>
      </c>
      <c r="J390" s="85" t="str">
        <f>VLOOKUP($F390,숲pro명단!$A$2:$E$29,2)</f>
        <v>김재영</v>
      </c>
    </row>
    <row r="391" spans="1:10" s="76" customFormat="1" x14ac:dyDescent="0.15">
      <c r="A391" s="83">
        <v>52</v>
      </c>
      <c r="B391" s="57" t="str">
        <f>VLOOKUP($A391,숲pro명단!$A$2:$E$29,3)</f>
        <v>일반인</v>
      </c>
      <c r="C391" s="57" t="str">
        <f>VLOOKUP($A391,숲pro명단!$A$2:$E$29,4)</f>
        <v>일반인</v>
      </c>
      <c r="D391" s="57" t="str">
        <f>VLOOKUP($A391,숲pro명단!$A$2:$E$29,5)</f>
        <v>일반인</v>
      </c>
      <c r="E391" s="85" t="str">
        <f>VLOOKUP($A391,숲pro명단!$A$2:$E$29,2)</f>
        <v>김재영</v>
      </c>
      <c r="F391" s="84">
        <v>112</v>
      </c>
      <c r="G391" s="57" t="str">
        <f>VLOOKUP($F391,숲pro명단!$A$2:$E$29,3)</f>
        <v>일반인</v>
      </c>
      <c r="H391" s="57" t="str">
        <f>VLOOKUP($F391,숲pro명단!$A$2:$E$29,4)</f>
        <v>일반인</v>
      </c>
      <c r="I391" s="57" t="str">
        <f>VLOOKUP($F391,숲pro명단!$A$2:$E$29,5)</f>
        <v>일반인</v>
      </c>
      <c r="J391" s="85" t="str">
        <f>VLOOKUP($F391,숲pro명단!$A$2:$E$29,2)</f>
        <v>김재영</v>
      </c>
    </row>
    <row r="392" spans="1:10" s="76" customFormat="1" x14ac:dyDescent="0.15">
      <c r="A392" s="83">
        <v>53</v>
      </c>
      <c r="B392" s="57" t="str">
        <f>VLOOKUP($A392,숲pro명단!$A$2:$E$29,3)</f>
        <v>일반인</v>
      </c>
      <c r="C392" s="57" t="str">
        <f>VLOOKUP($A392,숲pro명단!$A$2:$E$29,4)</f>
        <v>일반인</v>
      </c>
      <c r="D392" s="57" t="str">
        <f>VLOOKUP($A392,숲pro명단!$A$2:$E$29,5)</f>
        <v>일반인</v>
      </c>
      <c r="E392" s="85" t="str">
        <f>VLOOKUP($A392,숲pro명단!$A$2:$E$29,2)</f>
        <v>김재영</v>
      </c>
      <c r="F392" s="84">
        <v>113</v>
      </c>
      <c r="G392" s="57" t="str">
        <f>VLOOKUP($F392,숲pro명단!$A$2:$E$29,3)</f>
        <v>일반인</v>
      </c>
      <c r="H392" s="57" t="str">
        <f>VLOOKUP($F392,숲pro명단!$A$2:$E$29,4)</f>
        <v>일반인</v>
      </c>
      <c r="I392" s="57" t="str">
        <f>VLOOKUP($F392,숲pro명단!$A$2:$E$29,5)</f>
        <v>일반인</v>
      </c>
      <c r="J392" s="85" t="str">
        <f>VLOOKUP($F392,숲pro명단!$A$2:$E$29,2)</f>
        <v>김재영</v>
      </c>
    </row>
    <row r="393" spans="1:10" s="76" customFormat="1" x14ac:dyDescent="0.15">
      <c r="A393" s="83">
        <v>54</v>
      </c>
      <c r="B393" s="57" t="str">
        <f>VLOOKUP($A393,숲pro명단!$A$2:$E$29,3)</f>
        <v>일반인</v>
      </c>
      <c r="C393" s="57" t="str">
        <f>VLOOKUP($A393,숲pro명단!$A$2:$E$29,4)</f>
        <v>일반인</v>
      </c>
      <c r="D393" s="57" t="str">
        <f>VLOOKUP($A393,숲pro명단!$A$2:$E$29,5)</f>
        <v>일반인</v>
      </c>
      <c r="E393" s="85" t="str">
        <f>VLOOKUP($A393,숲pro명단!$A$2:$E$29,2)</f>
        <v>김재영</v>
      </c>
      <c r="F393" s="84">
        <v>114</v>
      </c>
      <c r="G393" s="57" t="str">
        <f>VLOOKUP($F393,숲pro명단!$A$2:$E$29,3)</f>
        <v>일반인</v>
      </c>
      <c r="H393" s="57" t="str">
        <f>VLOOKUP($F393,숲pro명단!$A$2:$E$29,4)</f>
        <v>일반인</v>
      </c>
      <c r="I393" s="57" t="str">
        <f>VLOOKUP($F393,숲pro명단!$A$2:$E$29,5)</f>
        <v>일반인</v>
      </c>
      <c r="J393" s="85" t="str">
        <f>VLOOKUP($F393,숲pro명단!$A$2:$E$29,2)</f>
        <v>김재영</v>
      </c>
    </row>
    <row r="394" spans="1:10" s="76" customFormat="1" x14ac:dyDescent="0.15">
      <c r="A394" s="83">
        <v>55</v>
      </c>
      <c r="B394" s="57" t="str">
        <f>VLOOKUP($A394,숲pro명단!$A$2:$E$29,3)</f>
        <v>일반인</v>
      </c>
      <c r="C394" s="57" t="str">
        <f>VLOOKUP($A394,숲pro명단!$A$2:$E$29,4)</f>
        <v>일반인</v>
      </c>
      <c r="D394" s="57" t="str">
        <f>VLOOKUP($A394,숲pro명단!$A$2:$E$29,5)</f>
        <v>일반인</v>
      </c>
      <c r="E394" s="85" t="str">
        <f>VLOOKUP($A394,숲pro명단!$A$2:$E$29,2)</f>
        <v>김재영</v>
      </c>
      <c r="F394" s="84">
        <v>115</v>
      </c>
      <c r="G394" s="57" t="str">
        <f>VLOOKUP($F394,숲pro명단!$A$2:$E$29,3)</f>
        <v>일반인</v>
      </c>
      <c r="H394" s="57" t="str">
        <f>VLOOKUP($F394,숲pro명단!$A$2:$E$29,4)</f>
        <v>일반인</v>
      </c>
      <c r="I394" s="57" t="str">
        <f>VLOOKUP($F394,숲pro명단!$A$2:$E$29,5)</f>
        <v>일반인</v>
      </c>
      <c r="J394" s="85" t="str">
        <f>VLOOKUP($F394,숲pro명단!$A$2:$E$29,2)</f>
        <v>김재영</v>
      </c>
    </row>
    <row r="395" spans="1:10" s="76" customFormat="1" x14ac:dyDescent="0.15">
      <c r="A395" s="83">
        <v>56</v>
      </c>
      <c r="B395" s="57" t="str">
        <f>VLOOKUP($A395,숲pro명단!$A$2:$E$29,3)</f>
        <v>일반인</v>
      </c>
      <c r="C395" s="57" t="str">
        <f>VLOOKUP($A395,숲pro명단!$A$2:$E$29,4)</f>
        <v>일반인</v>
      </c>
      <c r="D395" s="57" t="str">
        <f>VLOOKUP($A395,숲pro명단!$A$2:$E$29,5)</f>
        <v>일반인</v>
      </c>
      <c r="E395" s="85" t="str">
        <f>VLOOKUP($A395,숲pro명단!$A$2:$E$29,2)</f>
        <v>김재영</v>
      </c>
      <c r="F395" s="84">
        <v>116</v>
      </c>
      <c r="G395" s="57" t="str">
        <f>VLOOKUP($F395,숲pro명단!$A$2:$E$29,3)</f>
        <v>일반인</v>
      </c>
      <c r="H395" s="57" t="str">
        <f>VLOOKUP($F395,숲pro명단!$A$2:$E$29,4)</f>
        <v>일반인</v>
      </c>
      <c r="I395" s="57" t="str">
        <f>VLOOKUP($F395,숲pro명단!$A$2:$E$29,5)</f>
        <v>일반인</v>
      </c>
      <c r="J395" s="85" t="str">
        <f>VLOOKUP($F395,숲pro명단!$A$2:$E$29,2)</f>
        <v>김재영</v>
      </c>
    </row>
    <row r="396" spans="1:10" s="76" customFormat="1" x14ac:dyDescent="0.15">
      <c r="A396" s="83">
        <v>57</v>
      </c>
      <c r="B396" s="57" t="str">
        <f>VLOOKUP($A396,숲pro명단!$A$2:$E$29,3)</f>
        <v>일반인</v>
      </c>
      <c r="C396" s="57" t="str">
        <f>VLOOKUP($A396,숲pro명단!$A$2:$E$29,4)</f>
        <v>일반인</v>
      </c>
      <c r="D396" s="57" t="str">
        <f>VLOOKUP($A396,숲pro명단!$A$2:$E$29,5)</f>
        <v>일반인</v>
      </c>
      <c r="E396" s="85" t="str">
        <f>VLOOKUP($A396,숲pro명단!$A$2:$E$29,2)</f>
        <v>김재영</v>
      </c>
      <c r="F396" s="84">
        <v>117</v>
      </c>
      <c r="G396" s="57" t="str">
        <f>VLOOKUP($F396,숲pro명단!$A$2:$E$29,3)</f>
        <v>일반인</v>
      </c>
      <c r="H396" s="57" t="str">
        <f>VLOOKUP($F396,숲pro명단!$A$2:$E$29,4)</f>
        <v>일반인</v>
      </c>
      <c r="I396" s="57" t="str">
        <f>VLOOKUP($F396,숲pro명단!$A$2:$E$29,5)</f>
        <v>일반인</v>
      </c>
      <c r="J396" s="85" t="str">
        <f>VLOOKUP($F396,숲pro명단!$A$2:$E$29,2)</f>
        <v>김재영</v>
      </c>
    </row>
    <row r="397" spans="1:10" s="76" customFormat="1" x14ac:dyDescent="0.15">
      <c r="A397" s="83">
        <v>58</v>
      </c>
      <c r="B397" s="57" t="str">
        <f>VLOOKUP($A397,숲pro명단!$A$2:$E$29,3)</f>
        <v>일반인</v>
      </c>
      <c r="C397" s="57" t="str">
        <f>VLOOKUP($A397,숲pro명단!$A$2:$E$29,4)</f>
        <v>일반인</v>
      </c>
      <c r="D397" s="57" t="str">
        <f>VLOOKUP($A397,숲pro명단!$A$2:$E$29,5)</f>
        <v>일반인</v>
      </c>
      <c r="E397" s="85" t="str">
        <f>VLOOKUP($A397,숲pro명단!$A$2:$E$29,2)</f>
        <v>김재영</v>
      </c>
      <c r="F397" s="84">
        <v>118</v>
      </c>
      <c r="G397" s="57" t="str">
        <f>VLOOKUP($F397,숲pro명단!$A$2:$E$29,3)</f>
        <v>일반인</v>
      </c>
      <c r="H397" s="57" t="str">
        <f>VLOOKUP($F397,숲pro명단!$A$2:$E$29,4)</f>
        <v>일반인</v>
      </c>
      <c r="I397" s="57" t="str">
        <f>VLOOKUP($F397,숲pro명단!$A$2:$E$29,5)</f>
        <v>일반인</v>
      </c>
      <c r="J397" s="85" t="str">
        <f>VLOOKUP($F397,숲pro명단!$A$2:$E$29,2)</f>
        <v>김재영</v>
      </c>
    </row>
    <row r="398" spans="1:10" s="76" customFormat="1" x14ac:dyDescent="0.15">
      <c r="A398" s="83">
        <v>59</v>
      </c>
      <c r="B398" s="57" t="str">
        <f>VLOOKUP($A398,숲pro명단!$A$2:$E$29,3)</f>
        <v>일반인</v>
      </c>
      <c r="C398" s="57" t="str">
        <f>VLOOKUP($A398,숲pro명단!$A$2:$E$29,4)</f>
        <v>일반인</v>
      </c>
      <c r="D398" s="57" t="str">
        <f>VLOOKUP($A398,숲pro명단!$A$2:$E$29,5)</f>
        <v>일반인</v>
      </c>
      <c r="E398" s="85" t="str">
        <f>VLOOKUP($A398,숲pro명단!$A$2:$E$29,2)</f>
        <v>김재영</v>
      </c>
      <c r="F398" s="84">
        <v>119</v>
      </c>
      <c r="G398" s="57" t="str">
        <f>VLOOKUP($F398,숲pro명단!$A$2:$E$29,3)</f>
        <v>일반인</v>
      </c>
      <c r="H398" s="57" t="str">
        <f>VLOOKUP($F398,숲pro명단!$A$2:$E$29,4)</f>
        <v>일반인</v>
      </c>
      <c r="I398" s="57" t="str">
        <f>VLOOKUP($F398,숲pro명단!$A$2:$E$29,5)</f>
        <v>일반인</v>
      </c>
      <c r="J398" s="85" t="str">
        <f>VLOOKUP($F398,숲pro명단!$A$2:$E$29,2)</f>
        <v>김재영</v>
      </c>
    </row>
    <row r="399" spans="1:10" s="76" customFormat="1" ht="12" thickBot="1" x14ac:dyDescent="0.2">
      <c r="A399" s="86">
        <v>60</v>
      </c>
      <c r="B399" s="58" t="str">
        <f>VLOOKUP($A399,숲pro명단!$A$2:$E$29,3)</f>
        <v>일반인</v>
      </c>
      <c r="C399" s="58" t="str">
        <f>VLOOKUP($A399,숲pro명단!$A$2:$E$29,4)</f>
        <v>일반인</v>
      </c>
      <c r="D399" s="58" t="str">
        <f>VLOOKUP($A399,숲pro명단!$A$2:$E$29,5)</f>
        <v>일반인</v>
      </c>
      <c r="E399" s="88" t="str">
        <f>VLOOKUP($A399,숲pro명단!$A$2:$E$29,2)</f>
        <v>김재영</v>
      </c>
      <c r="F399" s="87">
        <v>120</v>
      </c>
      <c r="G399" s="58" t="str">
        <f>VLOOKUP($F399,숲pro명단!$A$2:$E$29,3)</f>
        <v>일반인</v>
      </c>
      <c r="H399" s="58" t="str">
        <f>VLOOKUP($F399,숲pro명단!$A$2:$E$29,4)</f>
        <v>일반인</v>
      </c>
      <c r="I399" s="58" t="str">
        <f>VLOOKUP($F399,숲pro명단!$A$2:$E$29,5)</f>
        <v>일반인</v>
      </c>
      <c r="J399" s="88" t="str">
        <f>VLOOKUP($F399,숲pro명단!$A$2:$E$29,2)</f>
        <v>김재영</v>
      </c>
    </row>
    <row r="400" spans="1:10" s="76" customFormat="1" x14ac:dyDescent="0.15">
      <c r="A400" s="77"/>
      <c r="F400" s="77"/>
    </row>
    <row r="401" spans="1:10" s="76" customFormat="1" x14ac:dyDescent="0.15">
      <c r="A401" s="77"/>
      <c r="F401" s="77"/>
    </row>
    <row r="402" spans="1:10" s="76" customFormat="1" ht="22.5" x14ac:dyDescent="0.15">
      <c r="A402" s="206" t="s">
        <v>68</v>
      </c>
      <c r="B402" s="206"/>
      <c r="F402" s="77"/>
    </row>
    <row r="403" spans="1:10" s="76" customFormat="1" ht="23.25" customHeight="1" x14ac:dyDescent="0.15">
      <c r="A403" s="205" t="s">
        <v>157</v>
      </c>
      <c r="B403" s="205"/>
      <c r="C403" s="205"/>
      <c r="D403" s="205"/>
      <c r="E403" s="205"/>
      <c r="F403" s="123"/>
      <c r="G403" s="123"/>
      <c r="H403" s="123"/>
      <c r="I403" s="123"/>
      <c r="J403" s="123"/>
    </row>
    <row r="404" spans="1:10" s="76" customFormat="1" ht="4.5" customHeight="1" thickBot="1" x14ac:dyDescent="0.2">
      <c r="A404" s="78"/>
      <c r="B404" s="78"/>
      <c r="C404" s="78"/>
      <c r="D404" s="78"/>
      <c r="E404" s="78"/>
      <c r="F404" s="78"/>
      <c r="G404" s="78"/>
      <c r="H404" s="78"/>
      <c r="I404" s="78"/>
      <c r="J404" s="78"/>
    </row>
    <row r="405" spans="1:10" s="76" customFormat="1" ht="12" customHeight="1" x14ac:dyDescent="0.15">
      <c r="A405" s="79" t="s">
        <v>36</v>
      </c>
      <c r="B405" s="80" t="s">
        <v>47</v>
      </c>
      <c r="C405" s="80" t="s">
        <v>48</v>
      </c>
      <c r="D405" s="80" t="s">
        <v>49</v>
      </c>
      <c r="E405" s="80" t="s">
        <v>50</v>
      </c>
      <c r="F405" s="81" t="s">
        <v>36</v>
      </c>
      <c r="G405" s="80" t="s">
        <v>47</v>
      </c>
      <c r="H405" s="80" t="s">
        <v>48</v>
      </c>
      <c r="I405" s="80" t="s">
        <v>49</v>
      </c>
      <c r="J405" s="82" t="s">
        <v>50</v>
      </c>
    </row>
    <row r="406" spans="1:10" s="76" customFormat="1" ht="12" customHeight="1" x14ac:dyDescent="0.15">
      <c r="A406" s="83">
        <v>1</v>
      </c>
      <c r="B406" s="134" t="s">
        <v>176</v>
      </c>
      <c r="C406" s="134" t="s">
        <v>177</v>
      </c>
      <c r="D406" s="134" t="s">
        <v>178</v>
      </c>
      <c r="E406" s="134" t="s">
        <v>179</v>
      </c>
      <c r="F406" s="84">
        <v>56</v>
      </c>
      <c r="G406" s="57" t="str">
        <f>VLOOKUP($F406,숲pro명단!$A$2:$E$29,3)</f>
        <v>일반인</v>
      </c>
      <c r="H406" s="57" t="str">
        <f>VLOOKUP($F406,숲pro명단!$A$2:$E$29,4)</f>
        <v>일반인</v>
      </c>
      <c r="I406" s="57" t="str">
        <f>VLOOKUP($F406,숲pro명단!$A$2:$E$29,5)</f>
        <v>일반인</v>
      </c>
      <c r="J406" s="85" t="str">
        <f>VLOOKUP($F406,숲pro명단!$A$2:$E$29,2)</f>
        <v>김재영</v>
      </c>
    </row>
    <row r="407" spans="1:10" s="76" customFormat="1" ht="12" customHeight="1" x14ac:dyDescent="0.15">
      <c r="A407" s="83">
        <v>2</v>
      </c>
      <c r="B407" s="134" t="s">
        <v>180</v>
      </c>
      <c r="C407" s="134" t="s">
        <v>181</v>
      </c>
      <c r="D407" s="134" t="s">
        <v>178</v>
      </c>
      <c r="E407" s="134" t="s">
        <v>182</v>
      </c>
      <c r="F407" s="84">
        <v>57</v>
      </c>
      <c r="G407" s="57" t="str">
        <f>VLOOKUP($F407,숲pro명단!$A$2:$E$29,3)</f>
        <v>일반인</v>
      </c>
      <c r="H407" s="57" t="str">
        <f>VLOOKUP($F407,숲pro명단!$A$2:$E$29,4)</f>
        <v>일반인</v>
      </c>
      <c r="I407" s="57" t="str">
        <f>VLOOKUP($F407,숲pro명단!$A$2:$E$29,5)</f>
        <v>일반인</v>
      </c>
      <c r="J407" s="85" t="str">
        <f>VLOOKUP($F407,숲pro명단!$A$2:$E$29,2)</f>
        <v>김재영</v>
      </c>
    </row>
    <row r="408" spans="1:10" s="76" customFormat="1" ht="12" customHeight="1" x14ac:dyDescent="0.15">
      <c r="A408" s="83">
        <v>3</v>
      </c>
      <c r="B408" s="134" t="s">
        <v>162</v>
      </c>
      <c r="C408" s="134" t="s">
        <v>183</v>
      </c>
      <c r="D408" s="134" t="s">
        <v>184</v>
      </c>
      <c r="E408" s="134" t="s">
        <v>185</v>
      </c>
      <c r="F408" s="84">
        <v>58</v>
      </c>
      <c r="G408" s="57" t="str">
        <f>VLOOKUP($F408,숲pro명단!$A$2:$E$29,3)</f>
        <v>일반인</v>
      </c>
      <c r="H408" s="57" t="str">
        <f>VLOOKUP($F408,숲pro명단!$A$2:$E$29,4)</f>
        <v>일반인</v>
      </c>
      <c r="I408" s="57" t="str">
        <f>VLOOKUP($F408,숲pro명단!$A$2:$E$29,5)</f>
        <v>일반인</v>
      </c>
      <c r="J408" s="85" t="str">
        <f>VLOOKUP($F408,숲pro명단!$A$2:$E$29,2)</f>
        <v>김재영</v>
      </c>
    </row>
    <row r="409" spans="1:10" s="76" customFormat="1" ht="12" customHeight="1" x14ac:dyDescent="0.15">
      <c r="A409" s="83">
        <v>4</v>
      </c>
      <c r="B409" s="134" t="s">
        <v>162</v>
      </c>
      <c r="C409" s="134" t="s">
        <v>244</v>
      </c>
      <c r="D409" s="134" t="s">
        <v>153</v>
      </c>
      <c r="E409" s="134" t="s">
        <v>186</v>
      </c>
      <c r="F409" s="84">
        <v>59</v>
      </c>
      <c r="G409" s="57" t="str">
        <f>VLOOKUP($F409,숲pro명단!$A$2:$E$29,3)</f>
        <v>일반인</v>
      </c>
      <c r="H409" s="57" t="str">
        <f>VLOOKUP($F409,숲pro명단!$A$2:$E$29,4)</f>
        <v>일반인</v>
      </c>
      <c r="I409" s="57" t="str">
        <f>VLOOKUP($F409,숲pro명단!$A$2:$E$29,5)</f>
        <v>일반인</v>
      </c>
      <c r="J409" s="85" t="str">
        <f>VLOOKUP($F409,숲pro명단!$A$2:$E$29,2)</f>
        <v>김재영</v>
      </c>
    </row>
    <row r="410" spans="1:10" s="76" customFormat="1" ht="12" customHeight="1" x14ac:dyDescent="0.15">
      <c r="A410" s="83">
        <v>5</v>
      </c>
      <c r="B410" s="134" t="s">
        <v>144</v>
      </c>
      <c r="C410" s="134" t="s">
        <v>247</v>
      </c>
      <c r="D410" s="134" t="s">
        <v>187</v>
      </c>
      <c r="E410" s="134" t="s">
        <v>188</v>
      </c>
      <c r="F410" s="84">
        <v>60</v>
      </c>
      <c r="G410" s="57" t="str">
        <f>VLOOKUP($F410,숲pro명단!$A$2:$E$29,3)</f>
        <v>일반인</v>
      </c>
      <c r="H410" s="57" t="str">
        <f>VLOOKUP($F410,숲pro명단!$A$2:$E$29,4)</f>
        <v>일반인</v>
      </c>
      <c r="I410" s="57" t="str">
        <f>VLOOKUP($F410,숲pro명단!$A$2:$E$29,5)</f>
        <v>일반인</v>
      </c>
      <c r="J410" s="85" t="str">
        <f>VLOOKUP($F410,숲pro명단!$A$2:$E$29,2)</f>
        <v>김재영</v>
      </c>
    </row>
    <row r="411" spans="1:10" s="76" customFormat="1" ht="12" customHeight="1" x14ac:dyDescent="0.15">
      <c r="A411" s="83">
        <v>6</v>
      </c>
      <c r="B411" s="134" t="s">
        <v>144</v>
      </c>
      <c r="C411" s="134" t="s">
        <v>248</v>
      </c>
      <c r="D411" s="134" t="s">
        <v>149</v>
      </c>
      <c r="E411" s="134" t="s">
        <v>190</v>
      </c>
      <c r="F411" s="84">
        <v>61</v>
      </c>
      <c r="G411" s="57" t="str">
        <f>VLOOKUP($F411,숲pro명단!$A$2:$E$29,3)</f>
        <v>일반인</v>
      </c>
      <c r="H411" s="57" t="str">
        <f>VLOOKUP($F411,숲pro명단!$A$2:$E$29,4)</f>
        <v>일반인</v>
      </c>
      <c r="I411" s="57" t="str">
        <f>VLOOKUP($F411,숲pro명단!$A$2:$E$29,5)</f>
        <v>일반인</v>
      </c>
      <c r="J411" s="85" t="str">
        <f>VLOOKUP($F411,숲pro명단!$A$2:$E$29,2)</f>
        <v>김재영</v>
      </c>
    </row>
    <row r="412" spans="1:10" s="76" customFormat="1" ht="12" customHeight="1" x14ac:dyDescent="0.15">
      <c r="A412" s="83">
        <v>7</v>
      </c>
      <c r="B412" s="134" t="s">
        <v>144</v>
      </c>
      <c r="C412" s="134" t="s">
        <v>191</v>
      </c>
      <c r="D412" s="134" t="s">
        <v>163</v>
      </c>
      <c r="E412" s="134" t="s">
        <v>192</v>
      </c>
      <c r="F412" s="84">
        <v>62</v>
      </c>
      <c r="G412" s="57" t="str">
        <f>VLOOKUP($F412,숲pro명단!$A$2:$E$29,3)</f>
        <v>일반인</v>
      </c>
      <c r="H412" s="57" t="str">
        <f>VLOOKUP($F412,숲pro명단!$A$2:$E$29,4)</f>
        <v>일반인</v>
      </c>
      <c r="I412" s="57" t="str">
        <f>VLOOKUP($F412,숲pro명단!$A$2:$E$29,5)</f>
        <v>일반인</v>
      </c>
      <c r="J412" s="85" t="str">
        <f>VLOOKUP($F412,숲pro명단!$A$2:$E$29,2)</f>
        <v>김재영</v>
      </c>
    </row>
    <row r="413" spans="1:10" s="76" customFormat="1" ht="12" customHeight="1" x14ac:dyDescent="0.15">
      <c r="A413" s="83">
        <v>8</v>
      </c>
      <c r="B413" s="134" t="s">
        <v>193</v>
      </c>
      <c r="C413" s="134" t="s">
        <v>242</v>
      </c>
      <c r="D413" s="134" t="s">
        <v>195</v>
      </c>
      <c r="E413" s="134" t="s">
        <v>196</v>
      </c>
      <c r="F413" s="84">
        <v>63</v>
      </c>
      <c r="G413" s="57" t="str">
        <f>VLOOKUP($F413,숲pro명단!$A$2:$E$29,3)</f>
        <v>일반인</v>
      </c>
      <c r="H413" s="57" t="str">
        <f>VLOOKUP($F413,숲pro명단!$A$2:$E$29,4)</f>
        <v>일반인</v>
      </c>
      <c r="I413" s="57" t="str">
        <f>VLOOKUP($F413,숲pro명단!$A$2:$E$29,5)</f>
        <v>일반인</v>
      </c>
      <c r="J413" s="85" t="str">
        <f>VLOOKUP($F413,숲pro명단!$A$2:$E$29,2)</f>
        <v>김재영</v>
      </c>
    </row>
    <row r="414" spans="1:10" s="76" customFormat="1" ht="12" customHeight="1" x14ac:dyDescent="0.15">
      <c r="A414" s="83">
        <v>9</v>
      </c>
      <c r="B414" s="134" t="s">
        <v>193</v>
      </c>
      <c r="C414" s="134" t="s">
        <v>197</v>
      </c>
      <c r="D414" s="134" t="s">
        <v>149</v>
      </c>
      <c r="E414" s="134" t="s">
        <v>198</v>
      </c>
      <c r="F414" s="84">
        <v>64</v>
      </c>
      <c r="G414" s="57" t="str">
        <f>VLOOKUP($F414,숲pro명단!$A$2:$E$29,3)</f>
        <v>일반인</v>
      </c>
      <c r="H414" s="57" t="str">
        <f>VLOOKUP($F414,숲pro명단!$A$2:$E$29,4)</f>
        <v>일반인</v>
      </c>
      <c r="I414" s="57" t="str">
        <f>VLOOKUP($F414,숲pro명단!$A$2:$E$29,5)</f>
        <v>일반인</v>
      </c>
      <c r="J414" s="85" t="str">
        <f>VLOOKUP($F414,숲pro명단!$A$2:$E$29,2)</f>
        <v>김재영</v>
      </c>
    </row>
    <row r="415" spans="1:10" s="76" customFormat="1" ht="12" customHeight="1" x14ac:dyDescent="0.15">
      <c r="A415" s="83">
        <v>10</v>
      </c>
      <c r="B415" s="134" t="s">
        <v>193</v>
      </c>
      <c r="C415" s="134" t="s">
        <v>199</v>
      </c>
      <c r="D415" s="134" t="s">
        <v>200</v>
      </c>
      <c r="E415" s="134" t="s">
        <v>201</v>
      </c>
      <c r="F415" s="84">
        <v>65</v>
      </c>
      <c r="G415" s="57" t="str">
        <f>VLOOKUP($F415,숲pro명단!$A$2:$E$29,3)</f>
        <v>일반인</v>
      </c>
      <c r="H415" s="57" t="str">
        <f>VLOOKUP($F415,숲pro명단!$A$2:$E$29,4)</f>
        <v>일반인</v>
      </c>
      <c r="I415" s="57" t="str">
        <f>VLOOKUP($F415,숲pro명단!$A$2:$E$29,5)</f>
        <v>일반인</v>
      </c>
      <c r="J415" s="85" t="str">
        <f>VLOOKUP($F415,숲pro명단!$A$2:$E$29,2)</f>
        <v>김재영</v>
      </c>
    </row>
    <row r="416" spans="1:10" s="76" customFormat="1" ht="12" customHeight="1" x14ac:dyDescent="0.15">
      <c r="A416" s="83">
        <v>11</v>
      </c>
      <c r="B416" s="134" t="s">
        <v>202</v>
      </c>
      <c r="C416" s="134" t="s">
        <v>203</v>
      </c>
      <c r="D416" s="134" t="s">
        <v>204</v>
      </c>
      <c r="E416" s="134" t="s">
        <v>205</v>
      </c>
      <c r="F416" s="84">
        <v>66</v>
      </c>
      <c r="G416" s="57" t="str">
        <f>VLOOKUP($F416,숲pro명단!$A$2:$E$29,3)</f>
        <v>일반인</v>
      </c>
      <c r="H416" s="57" t="str">
        <f>VLOOKUP($F416,숲pro명단!$A$2:$E$29,4)</f>
        <v>일반인</v>
      </c>
      <c r="I416" s="57" t="str">
        <f>VLOOKUP($F416,숲pro명단!$A$2:$E$29,5)</f>
        <v>일반인</v>
      </c>
      <c r="J416" s="85" t="str">
        <f>VLOOKUP($F416,숲pro명단!$A$2:$E$29,2)</f>
        <v>김재영</v>
      </c>
    </row>
    <row r="417" spans="1:10" s="76" customFormat="1" ht="12" customHeight="1" x14ac:dyDescent="0.15">
      <c r="A417" s="83">
        <v>12</v>
      </c>
      <c r="B417" s="134" t="s">
        <v>202</v>
      </c>
      <c r="C417" s="134" t="s">
        <v>206</v>
      </c>
      <c r="D417" s="134" t="s">
        <v>207</v>
      </c>
      <c r="E417" s="134" t="s">
        <v>208</v>
      </c>
      <c r="F417" s="84">
        <v>67</v>
      </c>
      <c r="G417" s="57" t="str">
        <f>VLOOKUP($F417,숲pro명단!$A$2:$E$29,3)</f>
        <v>일반인</v>
      </c>
      <c r="H417" s="57" t="str">
        <f>VLOOKUP($F417,숲pro명단!$A$2:$E$29,4)</f>
        <v>일반인</v>
      </c>
      <c r="I417" s="57" t="str">
        <f>VLOOKUP($F417,숲pro명단!$A$2:$E$29,5)</f>
        <v>일반인</v>
      </c>
      <c r="J417" s="85" t="str">
        <f>VLOOKUP($F417,숲pro명단!$A$2:$E$29,2)</f>
        <v>김재영</v>
      </c>
    </row>
    <row r="418" spans="1:10" s="76" customFormat="1" ht="12" customHeight="1" x14ac:dyDescent="0.15">
      <c r="A418" s="83">
        <v>13</v>
      </c>
      <c r="B418" s="134" t="s">
        <v>145</v>
      </c>
      <c r="C418" s="134" t="s">
        <v>209</v>
      </c>
      <c r="D418" s="134" t="s">
        <v>149</v>
      </c>
      <c r="E418" s="134" t="s">
        <v>210</v>
      </c>
      <c r="F418" s="84">
        <v>68</v>
      </c>
      <c r="G418" s="57" t="str">
        <f>VLOOKUP($F418,숲pro명단!$A$2:$E$29,3)</f>
        <v>일반인</v>
      </c>
      <c r="H418" s="57" t="str">
        <f>VLOOKUP($F418,숲pro명단!$A$2:$E$29,4)</f>
        <v>일반인</v>
      </c>
      <c r="I418" s="57" t="str">
        <f>VLOOKUP($F418,숲pro명단!$A$2:$E$29,5)</f>
        <v>일반인</v>
      </c>
      <c r="J418" s="85" t="str">
        <f>VLOOKUP($F418,숲pro명단!$A$2:$E$29,2)</f>
        <v>김재영</v>
      </c>
    </row>
    <row r="419" spans="1:10" s="76" customFormat="1" ht="12" customHeight="1" x14ac:dyDescent="0.15">
      <c r="A419" s="83">
        <v>14</v>
      </c>
      <c r="B419" s="134" t="s">
        <v>145</v>
      </c>
      <c r="C419" s="134" t="s">
        <v>211</v>
      </c>
      <c r="D419" s="134" t="s">
        <v>155</v>
      </c>
      <c r="E419" s="134" t="s">
        <v>212</v>
      </c>
      <c r="F419" s="84">
        <v>69</v>
      </c>
      <c r="G419" s="57" t="str">
        <f>VLOOKUP($F419,숲pro명단!$A$2:$E$29,3)</f>
        <v>일반인</v>
      </c>
      <c r="H419" s="57" t="str">
        <f>VLOOKUP($F419,숲pro명단!$A$2:$E$29,4)</f>
        <v>일반인</v>
      </c>
      <c r="I419" s="57" t="str">
        <f>VLOOKUP($F419,숲pro명단!$A$2:$E$29,5)</f>
        <v>일반인</v>
      </c>
      <c r="J419" s="85" t="str">
        <f>VLOOKUP($F419,숲pro명단!$A$2:$E$29,2)</f>
        <v>김재영</v>
      </c>
    </row>
    <row r="420" spans="1:10" s="76" customFormat="1" ht="12" customHeight="1" x14ac:dyDescent="0.15">
      <c r="A420" s="83">
        <v>15</v>
      </c>
      <c r="B420" s="134" t="s">
        <v>145</v>
      </c>
      <c r="C420" s="134" t="s">
        <v>213</v>
      </c>
      <c r="D420" s="134" t="s">
        <v>214</v>
      </c>
      <c r="E420" s="134" t="s">
        <v>215</v>
      </c>
      <c r="F420" s="84">
        <v>70</v>
      </c>
      <c r="G420" s="57" t="str">
        <f>VLOOKUP($F420,숲pro명단!$A$2:$E$29,3)</f>
        <v>일반인</v>
      </c>
      <c r="H420" s="57" t="str">
        <f>VLOOKUP($F420,숲pro명단!$A$2:$E$29,4)</f>
        <v>일반인</v>
      </c>
      <c r="I420" s="57" t="str">
        <f>VLOOKUP($F420,숲pro명단!$A$2:$E$29,5)</f>
        <v>일반인</v>
      </c>
      <c r="J420" s="85" t="str">
        <f>VLOOKUP($F420,숲pro명단!$A$2:$E$29,2)</f>
        <v>김재영</v>
      </c>
    </row>
    <row r="421" spans="1:10" s="76" customFormat="1" ht="12" customHeight="1" x14ac:dyDescent="0.15">
      <c r="A421" s="83">
        <v>16</v>
      </c>
      <c r="B421" s="134" t="s">
        <v>145</v>
      </c>
      <c r="C421" s="134" t="s">
        <v>245</v>
      </c>
      <c r="D421" s="134" t="s">
        <v>216</v>
      </c>
      <c r="E421" s="134" t="s">
        <v>217</v>
      </c>
      <c r="F421" s="84">
        <v>71</v>
      </c>
      <c r="G421" s="57" t="str">
        <f>VLOOKUP($F421,숲pro명단!$A$2:$E$29,3)</f>
        <v>일반인</v>
      </c>
      <c r="H421" s="57" t="str">
        <f>VLOOKUP($F421,숲pro명단!$A$2:$E$29,4)</f>
        <v>일반인</v>
      </c>
      <c r="I421" s="57" t="str">
        <f>VLOOKUP($F421,숲pro명단!$A$2:$E$29,5)</f>
        <v>일반인</v>
      </c>
      <c r="J421" s="85" t="str">
        <f>VLOOKUP($F421,숲pro명단!$A$2:$E$29,2)</f>
        <v>김재영</v>
      </c>
    </row>
    <row r="422" spans="1:10" s="76" customFormat="1" ht="12" customHeight="1" x14ac:dyDescent="0.15">
      <c r="A422" s="83">
        <v>17</v>
      </c>
      <c r="B422" s="134" t="s">
        <v>146</v>
      </c>
      <c r="C422" s="134" t="s">
        <v>218</v>
      </c>
      <c r="D422" s="134" t="s">
        <v>154</v>
      </c>
      <c r="E422" s="134" t="s">
        <v>219</v>
      </c>
      <c r="F422" s="84">
        <v>72</v>
      </c>
      <c r="G422" s="57" t="str">
        <f>VLOOKUP($F422,숲pro명단!$A$2:$E$29,3)</f>
        <v>일반인</v>
      </c>
      <c r="H422" s="57" t="str">
        <f>VLOOKUP($F422,숲pro명단!$A$2:$E$29,4)</f>
        <v>일반인</v>
      </c>
      <c r="I422" s="57" t="str">
        <f>VLOOKUP($F422,숲pro명단!$A$2:$E$29,5)</f>
        <v>일반인</v>
      </c>
      <c r="J422" s="85" t="str">
        <f>VLOOKUP($F422,숲pro명단!$A$2:$E$29,2)</f>
        <v>김재영</v>
      </c>
    </row>
    <row r="423" spans="1:10" s="76" customFormat="1" ht="12" customHeight="1" x14ac:dyDescent="0.15">
      <c r="A423" s="83">
        <v>18</v>
      </c>
      <c r="B423" s="134" t="s">
        <v>220</v>
      </c>
      <c r="C423" s="134" t="s">
        <v>243</v>
      </c>
      <c r="D423" s="134" t="s">
        <v>222</v>
      </c>
      <c r="E423" s="134" t="s">
        <v>223</v>
      </c>
      <c r="F423" s="84">
        <v>73</v>
      </c>
      <c r="G423" s="57" t="str">
        <f>VLOOKUP($F423,숲pro명단!$A$2:$E$29,3)</f>
        <v>일반인</v>
      </c>
      <c r="H423" s="57" t="str">
        <f>VLOOKUP($F423,숲pro명단!$A$2:$E$29,4)</f>
        <v>일반인</v>
      </c>
      <c r="I423" s="57" t="str">
        <f>VLOOKUP($F423,숲pro명단!$A$2:$E$29,5)</f>
        <v>일반인</v>
      </c>
      <c r="J423" s="85" t="str">
        <f>VLOOKUP($F423,숲pro명단!$A$2:$E$29,2)</f>
        <v>김재영</v>
      </c>
    </row>
    <row r="424" spans="1:10" s="76" customFormat="1" ht="12" customHeight="1" x14ac:dyDescent="0.15">
      <c r="A424" s="83">
        <v>19</v>
      </c>
      <c r="B424" s="134" t="s">
        <v>88</v>
      </c>
      <c r="C424" s="134" t="s">
        <v>224</v>
      </c>
      <c r="D424" s="134" t="s">
        <v>149</v>
      </c>
      <c r="E424" s="134" t="s">
        <v>225</v>
      </c>
      <c r="F424" s="84">
        <v>74</v>
      </c>
      <c r="G424" s="57" t="str">
        <f>VLOOKUP($F424,숲pro명단!$A$2:$E$29,3)</f>
        <v>일반인</v>
      </c>
      <c r="H424" s="57" t="str">
        <f>VLOOKUP($F424,숲pro명단!$A$2:$E$29,4)</f>
        <v>일반인</v>
      </c>
      <c r="I424" s="57" t="str">
        <f>VLOOKUP($F424,숲pro명단!$A$2:$E$29,5)</f>
        <v>일반인</v>
      </c>
      <c r="J424" s="85" t="str">
        <f>VLOOKUP($F424,숲pro명단!$A$2:$E$29,2)</f>
        <v>김재영</v>
      </c>
    </row>
    <row r="425" spans="1:10" s="76" customFormat="1" ht="12" customHeight="1" x14ac:dyDescent="0.15">
      <c r="A425" s="83">
        <v>20</v>
      </c>
      <c r="B425" s="134" t="s">
        <v>88</v>
      </c>
      <c r="C425" s="134" t="s">
        <v>226</v>
      </c>
      <c r="D425" s="134" t="s">
        <v>227</v>
      </c>
      <c r="E425" s="134" t="s">
        <v>228</v>
      </c>
      <c r="F425" s="84">
        <v>75</v>
      </c>
      <c r="G425" s="57" t="str">
        <f>VLOOKUP($F425,숲pro명단!$A$2:$E$29,3)</f>
        <v>일반인</v>
      </c>
      <c r="H425" s="57" t="str">
        <f>VLOOKUP($F425,숲pro명단!$A$2:$E$29,4)</f>
        <v>일반인</v>
      </c>
      <c r="I425" s="57" t="str">
        <f>VLOOKUP($F425,숲pro명단!$A$2:$E$29,5)</f>
        <v>일반인</v>
      </c>
      <c r="J425" s="85" t="str">
        <f>VLOOKUP($F425,숲pro명단!$A$2:$E$29,2)</f>
        <v>김재영</v>
      </c>
    </row>
    <row r="426" spans="1:10" s="76" customFormat="1" ht="12" customHeight="1" x14ac:dyDescent="0.15">
      <c r="A426" s="83">
        <v>21</v>
      </c>
      <c r="B426" s="134" t="s">
        <v>88</v>
      </c>
      <c r="C426" s="134" t="s">
        <v>229</v>
      </c>
      <c r="D426" s="134" t="s">
        <v>150</v>
      </c>
      <c r="E426" s="134" t="s">
        <v>230</v>
      </c>
      <c r="F426" s="84">
        <v>76</v>
      </c>
      <c r="G426" s="57" t="str">
        <f>VLOOKUP($F426,숲pro명단!$A$2:$E$29,3)</f>
        <v>일반인</v>
      </c>
      <c r="H426" s="57" t="str">
        <f>VLOOKUP($F426,숲pro명단!$A$2:$E$29,4)</f>
        <v>일반인</v>
      </c>
      <c r="I426" s="57" t="str">
        <f>VLOOKUP($F426,숲pro명단!$A$2:$E$29,5)</f>
        <v>일반인</v>
      </c>
      <c r="J426" s="85" t="str">
        <f>VLOOKUP($F426,숲pro명단!$A$2:$E$29,2)</f>
        <v>김재영</v>
      </c>
    </row>
    <row r="427" spans="1:10" s="76" customFormat="1" ht="12" customHeight="1" x14ac:dyDescent="0.15">
      <c r="A427" s="83">
        <v>22</v>
      </c>
      <c r="B427" s="134" t="s">
        <v>88</v>
      </c>
      <c r="C427" s="134" t="s">
        <v>231</v>
      </c>
      <c r="D427" s="134" t="s">
        <v>149</v>
      </c>
      <c r="E427" s="134" t="s">
        <v>232</v>
      </c>
      <c r="F427" s="84">
        <v>77</v>
      </c>
      <c r="G427" s="57" t="str">
        <f>VLOOKUP($F427,숲pro명단!$A$2:$E$29,3)</f>
        <v>일반인</v>
      </c>
      <c r="H427" s="57" t="str">
        <f>VLOOKUP($F427,숲pro명단!$A$2:$E$29,4)</f>
        <v>일반인</v>
      </c>
      <c r="I427" s="57" t="str">
        <f>VLOOKUP($F427,숲pro명단!$A$2:$E$29,5)</f>
        <v>일반인</v>
      </c>
      <c r="J427" s="85" t="str">
        <f>VLOOKUP($F427,숲pro명단!$A$2:$E$29,2)</f>
        <v>김재영</v>
      </c>
    </row>
    <row r="428" spans="1:10" s="76" customFormat="1" ht="12" customHeight="1" x14ac:dyDescent="0.15">
      <c r="A428" s="83">
        <v>23</v>
      </c>
      <c r="B428" s="134" t="s">
        <v>233</v>
      </c>
      <c r="C428" s="134" t="s">
        <v>234</v>
      </c>
      <c r="D428" s="134" t="s">
        <v>235</v>
      </c>
      <c r="E428" s="134" t="s">
        <v>236</v>
      </c>
      <c r="F428" s="84">
        <v>78</v>
      </c>
      <c r="G428" s="57" t="str">
        <f>VLOOKUP($F428,숲pro명단!$A$2:$E$29,3)</f>
        <v>일반인</v>
      </c>
      <c r="H428" s="57" t="str">
        <f>VLOOKUP($F428,숲pro명단!$A$2:$E$29,4)</f>
        <v>일반인</v>
      </c>
      <c r="I428" s="57" t="str">
        <f>VLOOKUP($F428,숲pro명단!$A$2:$E$29,5)</f>
        <v>일반인</v>
      </c>
      <c r="J428" s="85" t="str">
        <f>VLOOKUP($F428,숲pro명단!$A$2:$E$29,2)</f>
        <v>김재영</v>
      </c>
    </row>
    <row r="429" spans="1:10" s="76" customFormat="1" ht="12" customHeight="1" x14ac:dyDescent="0.15">
      <c r="A429" s="83">
        <v>24</v>
      </c>
      <c r="B429" s="134" t="s">
        <v>147</v>
      </c>
      <c r="C429" s="134" t="s">
        <v>246</v>
      </c>
      <c r="D429" s="134" t="s">
        <v>222</v>
      </c>
      <c r="E429" s="134" t="s">
        <v>237</v>
      </c>
      <c r="F429" s="84">
        <v>79</v>
      </c>
      <c r="G429" s="57" t="str">
        <f>VLOOKUP($F429,숲pro명단!$A$2:$E$29,3)</f>
        <v>일반인</v>
      </c>
      <c r="H429" s="57" t="str">
        <f>VLOOKUP($F429,숲pro명단!$A$2:$E$29,4)</f>
        <v>일반인</v>
      </c>
      <c r="I429" s="57" t="str">
        <f>VLOOKUP($F429,숲pro명단!$A$2:$E$29,5)</f>
        <v>일반인</v>
      </c>
      <c r="J429" s="85" t="str">
        <f>VLOOKUP($F429,숲pro명단!$A$2:$E$29,2)</f>
        <v>김재영</v>
      </c>
    </row>
    <row r="430" spans="1:10" s="76" customFormat="1" ht="12" customHeight="1" x14ac:dyDescent="0.15">
      <c r="A430" s="83">
        <v>25</v>
      </c>
      <c r="B430" s="134" t="s">
        <v>148</v>
      </c>
      <c r="C430" s="134" t="s">
        <v>148</v>
      </c>
      <c r="D430" s="134" t="s">
        <v>148</v>
      </c>
      <c r="E430" s="134" t="s">
        <v>238</v>
      </c>
      <c r="F430" s="84">
        <v>80</v>
      </c>
      <c r="G430" s="57" t="str">
        <f>VLOOKUP($F430,숲pro명단!$A$2:$E$29,3)</f>
        <v>일반인</v>
      </c>
      <c r="H430" s="57" t="str">
        <f>VLOOKUP($F430,숲pro명단!$A$2:$E$29,4)</f>
        <v>일반인</v>
      </c>
      <c r="I430" s="57" t="str">
        <f>VLOOKUP($F430,숲pro명단!$A$2:$E$29,5)</f>
        <v>일반인</v>
      </c>
      <c r="J430" s="85" t="str">
        <f>VLOOKUP($F430,숲pro명단!$A$2:$E$29,2)</f>
        <v>김재영</v>
      </c>
    </row>
    <row r="431" spans="1:10" s="76" customFormat="1" ht="12" customHeight="1" x14ac:dyDescent="0.15">
      <c r="A431" s="83">
        <v>26</v>
      </c>
      <c r="B431" s="134" t="s">
        <v>148</v>
      </c>
      <c r="C431" s="134" t="s">
        <v>148</v>
      </c>
      <c r="D431" s="134" t="s">
        <v>148</v>
      </c>
      <c r="E431" s="134" t="s">
        <v>239</v>
      </c>
      <c r="F431" s="84">
        <v>81</v>
      </c>
      <c r="G431" s="57" t="str">
        <f>VLOOKUP($F431,숲pro명단!$A$2:$E$29,3)</f>
        <v>일반인</v>
      </c>
      <c r="H431" s="57" t="str">
        <f>VLOOKUP($F431,숲pro명단!$A$2:$E$29,4)</f>
        <v>일반인</v>
      </c>
      <c r="I431" s="57" t="str">
        <f>VLOOKUP($F431,숲pro명단!$A$2:$E$29,5)</f>
        <v>일반인</v>
      </c>
      <c r="J431" s="85" t="str">
        <f>VLOOKUP($F431,숲pro명단!$A$2:$E$29,2)</f>
        <v>김재영</v>
      </c>
    </row>
    <row r="432" spans="1:10" s="76" customFormat="1" ht="12" customHeight="1" x14ac:dyDescent="0.15">
      <c r="A432" s="83">
        <v>27</v>
      </c>
      <c r="B432" s="134" t="s">
        <v>148</v>
      </c>
      <c r="C432" s="134" t="s">
        <v>148</v>
      </c>
      <c r="D432" s="134" t="s">
        <v>148</v>
      </c>
      <c r="E432" s="134" t="s">
        <v>240</v>
      </c>
      <c r="F432" s="84">
        <v>82</v>
      </c>
      <c r="G432" s="57" t="str">
        <f>VLOOKUP($F432,숲pro명단!$A$2:$E$29,3)</f>
        <v>일반인</v>
      </c>
      <c r="H432" s="57" t="str">
        <f>VLOOKUP($F432,숲pro명단!$A$2:$E$29,4)</f>
        <v>일반인</v>
      </c>
      <c r="I432" s="57" t="str">
        <f>VLOOKUP($F432,숲pro명단!$A$2:$E$29,5)</f>
        <v>일반인</v>
      </c>
      <c r="J432" s="85" t="str">
        <f>VLOOKUP($F432,숲pro명단!$A$2:$E$29,2)</f>
        <v>김재영</v>
      </c>
    </row>
    <row r="433" spans="1:10" s="76" customFormat="1" ht="12" customHeight="1" x14ac:dyDescent="0.15">
      <c r="A433" s="83">
        <v>28</v>
      </c>
      <c r="B433" s="134" t="s">
        <v>148</v>
      </c>
      <c r="C433" s="134" t="s">
        <v>148</v>
      </c>
      <c r="D433" s="134" t="s">
        <v>148</v>
      </c>
      <c r="E433" s="134" t="s">
        <v>241</v>
      </c>
      <c r="F433" s="84">
        <v>83</v>
      </c>
      <c r="G433" s="57" t="str">
        <f>VLOOKUP($F433,숲pro명단!$A$2:$E$29,3)</f>
        <v>일반인</v>
      </c>
      <c r="H433" s="57" t="str">
        <f>VLOOKUP($F433,숲pro명단!$A$2:$E$29,4)</f>
        <v>일반인</v>
      </c>
      <c r="I433" s="57" t="str">
        <f>VLOOKUP($F433,숲pro명단!$A$2:$E$29,5)</f>
        <v>일반인</v>
      </c>
      <c r="J433" s="85" t="str">
        <f>VLOOKUP($F433,숲pro명단!$A$2:$E$29,2)</f>
        <v>김재영</v>
      </c>
    </row>
    <row r="434" spans="1:10" s="76" customFormat="1" ht="12" customHeight="1" x14ac:dyDescent="0.15">
      <c r="A434" s="83">
        <v>29</v>
      </c>
      <c r="B434" s="57"/>
      <c r="C434" s="57"/>
      <c r="D434" s="57"/>
      <c r="E434" s="85"/>
      <c r="F434" s="84">
        <v>84</v>
      </c>
      <c r="G434" s="57" t="str">
        <f>VLOOKUP($F434,숲pro명단!$A$2:$E$29,3)</f>
        <v>일반인</v>
      </c>
      <c r="H434" s="57" t="str">
        <f>VLOOKUP($F434,숲pro명단!$A$2:$E$29,4)</f>
        <v>일반인</v>
      </c>
      <c r="I434" s="57" t="str">
        <f>VLOOKUP($F434,숲pro명단!$A$2:$E$29,5)</f>
        <v>일반인</v>
      </c>
      <c r="J434" s="85" t="str">
        <f>VLOOKUP($F434,숲pro명단!$A$2:$E$29,2)</f>
        <v>김재영</v>
      </c>
    </row>
    <row r="435" spans="1:10" s="76" customFormat="1" ht="12" customHeight="1" x14ac:dyDescent="0.15">
      <c r="A435" s="83">
        <v>30</v>
      </c>
      <c r="B435" s="57"/>
      <c r="C435" s="57"/>
      <c r="D435" s="57"/>
      <c r="E435" s="85"/>
      <c r="F435" s="84">
        <v>85</v>
      </c>
      <c r="G435" s="57" t="str">
        <f>VLOOKUP($F435,숲pro명단!$A$2:$E$29,3)</f>
        <v>일반인</v>
      </c>
      <c r="H435" s="57" t="str">
        <f>VLOOKUP($F435,숲pro명단!$A$2:$E$29,4)</f>
        <v>일반인</v>
      </c>
      <c r="I435" s="57" t="str">
        <f>VLOOKUP($F435,숲pro명단!$A$2:$E$29,5)</f>
        <v>일반인</v>
      </c>
      <c r="J435" s="85" t="str">
        <f>VLOOKUP($F435,숲pro명단!$A$2:$E$29,2)</f>
        <v>김재영</v>
      </c>
    </row>
    <row r="436" spans="1:10" s="76" customFormat="1" ht="12" customHeight="1" x14ac:dyDescent="0.15">
      <c r="A436" s="83">
        <v>31</v>
      </c>
      <c r="B436" s="57"/>
      <c r="C436" s="57"/>
      <c r="D436" s="57"/>
      <c r="E436" s="85"/>
      <c r="F436" s="84">
        <v>86</v>
      </c>
      <c r="G436" s="57" t="str">
        <f>VLOOKUP($F436,숲pro명단!$A$2:$E$29,3)</f>
        <v>일반인</v>
      </c>
      <c r="H436" s="57" t="str">
        <f>VLOOKUP($F436,숲pro명단!$A$2:$E$29,4)</f>
        <v>일반인</v>
      </c>
      <c r="I436" s="57" t="str">
        <f>VLOOKUP($F436,숲pro명단!$A$2:$E$29,5)</f>
        <v>일반인</v>
      </c>
      <c r="J436" s="85" t="str">
        <f>VLOOKUP($F436,숲pro명단!$A$2:$E$29,2)</f>
        <v>김재영</v>
      </c>
    </row>
    <row r="437" spans="1:10" s="76" customFormat="1" ht="12" customHeight="1" x14ac:dyDescent="0.15">
      <c r="A437" s="83">
        <v>32</v>
      </c>
      <c r="B437" s="57"/>
      <c r="C437" s="57"/>
      <c r="D437" s="57"/>
      <c r="E437" s="85"/>
      <c r="F437" s="84">
        <v>87</v>
      </c>
      <c r="G437" s="57" t="str">
        <f>VLOOKUP($F437,숲pro명단!$A$2:$E$29,3)</f>
        <v>일반인</v>
      </c>
      <c r="H437" s="57" t="str">
        <f>VLOOKUP($F437,숲pro명단!$A$2:$E$29,4)</f>
        <v>일반인</v>
      </c>
      <c r="I437" s="57" t="str">
        <f>VLOOKUP($F437,숲pro명단!$A$2:$E$29,5)</f>
        <v>일반인</v>
      </c>
      <c r="J437" s="85" t="str">
        <f>VLOOKUP($F437,숲pro명단!$A$2:$E$29,2)</f>
        <v>김재영</v>
      </c>
    </row>
    <row r="438" spans="1:10" s="76" customFormat="1" ht="12" customHeight="1" x14ac:dyDescent="0.15">
      <c r="A438" s="83">
        <v>33</v>
      </c>
      <c r="B438" s="57"/>
      <c r="C438" s="57"/>
      <c r="D438" s="57"/>
      <c r="E438" s="85"/>
      <c r="F438" s="84">
        <v>88</v>
      </c>
      <c r="G438" s="57" t="str">
        <f>VLOOKUP($F438,숲pro명단!$A$2:$E$29,3)</f>
        <v>일반인</v>
      </c>
      <c r="H438" s="57" t="str">
        <f>VLOOKUP($F438,숲pro명단!$A$2:$E$29,4)</f>
        <v>일반인</v>
      </c>
      <c r="I438" s="57" t="str">
        <f>VLOOKUP($F438,숲pro명단!$A$2:$E$29,5)</f>
        <v>일반인</v>
      </c>
      <c r="J438" s="85" t="str">
        <f>VLOOKUP($F438,숲pro명단!$A$2:$E$29,2)</f>
        <v>김재영</v>
      </c>
    </row>
    <row r="439" spans="1:10" s="76" customFormat="1" ht="12" customHeight="1" x14ac:dyDescent="0.15">
      <c r="A439" s="83">
        <v>34</v>
      </c>
      <c r="B439" s="57"/>
      <c r="C439" s="57"/>
      <c r="D439" s="57"/>
      <c r="E439" s="85"/>
      <c r="F439" s="84">
        <v>89</v>
      </c>
      <c r="G439" s="57" t="str">
        <f>VLOOKUP($F439,숲pro명단!$A$2:$E$29,3)</f>
        <v>일반인</v>
      </c>
      <c r="H439" s="57" t="str">
        <f>VLOOKUP($F439,숲pro명단!$A$2:$E$29,4)</f>
        <v>일반인</v>
      </c>
      <c r="I439" s="57" t="str">
        <f>VLOOKUP($F439,숲pro명단!$A$2:$E$29,5)</f>
        <v>일반인</v>
      </c>
      <c r="J439" s="85" t="str">
        <f>VLOOKUP($F439,숲pro명단!$A$2:$E$29,2)</f>
        <v>김재영</v>
      </c>
    </row>
    <row r="440" spans="1:10" s="76" customFormat="1" ht="12" customHeight="1" x14ac:dyDescent="0.15">
      <c r="A440" s="83">
        <v>35</v>
      </c>
      <c r="B440" s="57"/>
      <c r="C440" s="57"/>
      <c r="D440" s="57"/>
      <c r="E440" s="85"/>
      <c r="F440" s="84">
        <v>90</v>
      </c>
      <c r="G440" s="57" t="str">
        <f>VLOOKUP($F440,숲pro명단!$A$2:$E$29,3)</f>
        <v>일반인</v>
      </c>
      <c r="H440" s="57" t="str">
        <f>VLOOKUP($F440,숲pro명단!$A$2:$E$29,4)</f>
        <v>일반인</v>
      </c>
      <c r="I440" s="57" t="str">
        <f>VLOOKUP($F440,숲pro명단!$A$2:$E$29,5)</f>
        <v>일반인</v>
      </c>
      <c r="J440" s="85" t="str">
        <f>VLOOKUP($F440,숲pro명단!$A$2:$E$29,2)</f>
        <v>김재영</v>
      </c>
    </row>
    <row r="441" spans="1:10" s="76" customFormat="1" ht="12" customHeight="1" x14ac:dyDescent="0.15">
      <c r="A441" s="83">
        <v>36</v>
      </c>
      <c r="B441" s="57"/>
      <c r="C441" s="57"/>
      <c r="D441" s="57"/>
      <c r="E441" s="85"/>
      <c r="F441" s="84">
        <v>91</v>
      </c>
      <c r="G441" s="57" t="str">
        <f>VLOOKUP($F441,숲pro명단!$A$2:$E$29,3)</f>
        <v>일반인</v>
      </c>
      <c r="H441" s="57" t="str">
        <f>VLOOKUP($F441,숲pro명단!$A$2:$E$29,4)</f>
        <v>일반인</v>
      </c>
      <c r="I441" s="57" t="str">
        <f>VLOOKUP($F441,숲pro명단!$A$2:$E$29,5)</f>
        <v>일반인</v>
      </c>
      <c r="J441" s="85" t="str">
        <f>VLOOKUP($F441,숲pro명단!$A$2:$E$29,2)</f>
        <v>김재영</v>
      </c>
    </row>
    <row r="442" spans="1:10" s="76" customFormat="1" ht="12" customHeight="1" x14ac:dyDescent="0.15">
      <c r="A442" s="83">
        <v>37</v>
      </c>
      <c r="B442" s="57"/>
      <c r="C442" s="57"/>
      <c r="D442" s="57"/>
      <c r="E442" s="85"/>
      <c r="F442" s="84">
        <v>92</v>
      </c>
      <c r="G442" s="57" t="str">
        <f>VLOOKUP($F442,숲pro명단!$A$2:$E$29,3)</f>
        <v>일반인</v>
      </c>
      <c r="H442" s="57" t="str">
        <f>VLOOKUP($F442,숲pro명단!$A$2:$E$29,4)</f>
        <v>일반인</v>
      </c>
      <c r="I442" s="57" t="str">
        <f>VLOOKUP($F442,숲pro명단!$A$2:$E$29,5)</f>
        <v>일반인</v>
      </c>
      <c r="J442" s="85" t="str">
        <f>VLOOKUP($F442,숲pro명단!$A$2:$E$29,2)</f>
        <v>김재영</v>
      </c>
    </row>
    <row r="443" spans="1:10" s="76" customFormat="1" ht="12" customHeight="1" x14ac:dyDescent="0.15">
      <c r="A443" s="83">
        <v>38</v>
      </c>
      <c r="B443" s="57"/>
      <c r="C443" s="57"/>
      <c r="D443" s="57"/>
      <c r="E443" s="85"/>
      <c r="F443" s="84">
        <v>93</v>
      </c>
      <c r="G443" s="57" t="str">
        <f>VLOOKUP($F443,숲pro명단!$A$2:$E$29,3)</f>
        <v>일반인</v>
      </c>
      <c r="H443" s="57" t="str">
        <f>VLOOKUP($F443,숲pro명단!$A$2:$E$29,4)</f>
        <v>일반인</v>
      </c>
      <c r="I443" s="57" t="str">
        <f>VLOOKUP($F443,숲pro명단!$A$2:$E$29,5)</f>
        <v>일반인</v>
      </c>
      <c r="J443" s="85" t="str">
        <f>VLOOKUP($F443,숲pro명단!$A$2:$E$29,2)</f>
        <v>김재영</v>
      </c>
    </row>
    <row r="444" spans="1:10" s="76" customFormat="1" ht="12" customHeight="1" x14ac:dyDescent="0.15">
      <c r="A444" s="83">
        <v>39</v>
      </c>
      <c r="B444" s="57"/>
      <c r="C444" s="57"/>
      <c r="D444" s="57"/>
      <c r="E444" s="85"/>
      <c r="F444" s="84">
        <v>94</v>
      </c>
      <c r="G444" s="57" t="str">
        <f>VLOOKUP($F444,숲pro명단!$A$2:$E$29,3)</f>
        <v>일반인</v>
      </c>
      <c r="H444" s="57" t="str">
        <f>VLOOKUP($F444,숲pro명단!$A$2:$E$29,4)</f>
        <v>일반인</v>
      </c>
      <c r="I444" s="57" t="str">
        <f>VLOOKUP($F444,숲pro명단!$A$2:$E$29,5)</f>
        <v>일반인</v>
      </c>
      <c r="J444" s="85" t="str">
        <f>VLOOKUP($F444,숲pro명단!$A$2:$E$29,2)</f>
        <v>김재영</v>
      </c>
    </row>
    <row r="445" spans="1:10" s="76" customFormat="1" ht="12" customHeight="1" x14ac:dyDescent="0.15">
      <c r="A445" s="83">
        <v>40</v>
      </c>
      <c r="B445" s="57"/>
      <c r="C445" s="57"/>
      <c r="D445" s="57"/>
      <c r="E445" s="85"/>
      <c r="F445" s="84">
        <v>95</v>
      </c>
      <c r="G445" s="57" t="str">
        <f>VLOOKUP($F445,숲pro명단!$A$2:$E$29,3)</f>
        <v>일반인</v>
      </c>
      <c r="H445" s="57" t="str">
        <f>VLOOKUP($F445,숲pro명단!$A$2:$E$29,4)</f>
        <v>일반인</v>
      </c>
      <c r="I445" s="57" t="str">
        <f>VLOOKUP($F445,숲pro명단!$A$2:$E$29,5)</f>
        <v>일반인</v>
      </c>
      <c r="J445" s="85" t="str">
        <f>VLOOKUP($F445,숲pro명단!$A$2:$E$29,2)</f>
        <v>김재영</v>
      </c>
    </row>
    <row r="446" spans="1:10" s="76" customFormat="1" ht="12" customHeight="1" x14ac:dyDescent="0.15">
      <c r="A446" s="83">
        <v>41</v>
      </c>
      <c r="B446" s="57"/>
      <c r="C446" s="57"/>
      <c r="D446" s="57"/>
      <c r="E446" s="85"/>
      <c r="F446" s="84">
        <v>96</v>
      </c>
      <c r="G446" s="57" t="str">
        <f>VLOOKUP($F446,숲pro명단!$A$2:$E$29,3)</f>
        <v>일반인</v>
      </c>
      <c r="H446" s="57" t="str">
        <f>VLOOKUP($F446,숲pro명단!$A$2:$E$29,4)</f>
        <v>일반인</v>
      </c>
      <c r="I446" s="57" t="str">
        <f>VLOOKUP($F446,숲pro명단!$A$2:$E$29,5)</f>
        <v>일반인</v>
      </c>
      <c r="J446" s="85" t="str">
        <f>VLOOKUP($F446,숲pro명단!$A$2:$E$29,2)</f>
        <v>김재영</v>
      </c>
    </row>
    <row r="447" spans="1:10" s="76" customFormat="1" ht="12" customHeight="1" x14ac:dyDescent="0.15">
      <c r="A447" s="83">
        <v>42</v>
      </c>
      <c r="B447" s="57"/>
      <c r="C447" s="57"/>
      <c r="D447" s="57"/>
      <c r="E447" s="85"/>
      <c r="F447" s="84">
        <v>97</v>
      </c>
      <c r="G447" s="57" t="str">
        <f>VLOOKUP($F447,숲pro명단!$A$2:$E$29,3)</f>
        <v>일반인</v>
      </c>
      <c r="H447" s="57" t="str">
        <f>VLOOKUP($F447,숲pro명단!$A$2:$E$29,4)</f>
        <v>일반인</v>
      </c>
      <c r="I447" s="57" t="str">
        <f>VLOOKUP($F447,숲pro명단!$A$2:$E$29,5)</f>
        <v>일반인</v>
      </c>
      <c r="J447" s="85" t="str">
        <f>VLOOKUP($F447,숲pro명단!$A$2:$E$29,2)</f>
        <v>김재영</v>
      </c>
    </row>
    <row r="448" spans="1:10" s="76" customFormat="1" ht="12" customHeight="1" x14ac:dyDescent="0.15">
      <c r="A448" s="83">
        <v>43</v>
      </c>
      <c r="B448" s="57"/>
      <c r="C448" s="57"/>
      <c r="D448" s="57"/>
      <c r="E448" s="85"/>
      <c r="F448" s="84">
        <v>98</v>
      </c>
      <c r="G448" s="57" t="str">
        <f>VLOOKUP($F448,숲pro명단!$A$2:$E$29,3)</f>
        <v>일반인</v>
      </c>
      <c r="H448" s="57" t="str">
        <f>VLOOKUP($F448,숲pro명단!$A$2:$E$29,4)</f>
        <v>일반인</v>
      </c>
      <c r="I448" s="57" t="str">
        <f>VLOOKUP($F448,숲pro명단!$A$2:$E$29,5)</f>
        <v>일반인</v>
      </c>
      <c r="J448" s="85" t="str">
        <f>VLOOKUP($F448,숲pro명단!$A$2:$E$29,2)</f>
        <v>김재영</v>
      </c>
    </row>
    <row r="449" spans="1:10" s="76" customFormat="1" ht="12" customHeight="1" x14ac:dyDescent="0.15">
      <c r="A449" s="83">
        <v>44</v>
      </c>
      <c r="B449" s="57"/>
      <c r="C449" s="57"/>
      <c r="D449" s="57"/>
      <c r="E449" s="85"/>
      <c r="F449" s="84">
        <v>99</v>
      </c>
      <c r="G449" s="57" t="str">
        <f>VLOOKUP($F449,숲pro명단!$A$2:$E$29,3)</f>
        <v>일반인</v>
      </c>
      <c r="H449" s="57" t="str">
        <f>VLOOKUP($F449,숲pro명단!$A$2:$E$29,4)</f>
        <v>일반인</v>
      </c>
      <c r="I449" s="57" t="str">
        <f>VLOOKUP($F449,숲pro명단!$A$2:$E$29,5)</f>
        <v>일반인</v>
      </c>
      <c r="J449" s="85" t="str">
        <f>VLOOKUP($F449,숲pro명단!$A$2:$E$29,2)</f>
        <v>김재영</v>
      </c>
    </row>
    <row r="450" spans="1:10" s="76" customFormat="1" ht="12" customHeight="1" x14ac:dyDescent="0.15">
      <c r="A450" s="83">
        <v>45</v>
      </c>
      <c r="B450" s="57"/>
      <c r="C450" s="57"/>
      <c r="D450" s="57"/>
      <c r="E450" s="85"/>
      <c r="F450" s="84">
        <v>100</v>
      </c>
      <c r="G450" s="57" t="str">
        <f>VLOOKUP($F450,숲pro명단!$A$2:$E$29,3)</f>
        <v>일반인</v>
      </c>
      <c r="H450" s="57" t="str">
        <f>VLOOKUP($F450,숲pro명단!$A$2:$E$29,4)</f>
        <v>일반인</v>
      </c>
      <c r="I450" s="57" t="str">
        <f>VLOOKUP($F450,숲pro명단!$A$2:$E$29,5)</f>
        <v>일반인</v>
      </c>
      <c r="J450" s="85" t="str">
        <f>VLOOKUP($F450,숲pro명단!$A$2:$E$29,2)</f>
        <v>김재영</v>
      </c>
    </row>
    <row r="451" spans="1:10" s="76" customFormat="1" ht="12" customHeight="1" x14ac:dyDescent="0.15">
      <c r="A451" s="83">
        <v>46</v>
      </c>
      <c r="B451" s="57"/>
      <c r="C451" s="57"/>
      <c r="D451" s="57"/>
      <c r="E451" s="85"/>
      <c r="F451" s="84">
        <v>101</v>
      </c>
      <c r="G451" s="57" t="str">
        <f>VLOOKUP($F451,숲pro명단!$A$2:$E$29,3)</f>
        <v>일반인</v>
      </c>
      <c r="H451" s="57" t="str">
        <f>VLOOKUP($F451,숲pro명단!$A$2:$E$29,4)</f>
        <v>일반인</v>
      </c>
      <c r="I451" s="57" t="str">
        <f>VLOOKUP($F451,숲pro명단!$A$2:$E$29,5)</f>
        <v>일반인</v>
      </c>
      <c r="J451" s="85" t="str">
        <f>VLOOKUP($F451,숲pro명단!$A$2:$E$29,2)</f>
        <v>김재영</v>
      </c>
    </row>
    <row r="452" spans="1:10" s="76" customFormat="1" ht="12" customHeight="1" x14ac:dyDescent="0.15">
      <c r="A452" s="83">
        <v>47</v>
      </c>
      <c r="B452" s="57"/>
      <c r="C452" s="57"/>
      <c r="D452" s="57"/>
      <c r="E452" s="85"/>
      <c r="F452" s="84">
        <v>102</v>
      </c>
      <c r="G452" s="57" t="str">
        <f>VLOOKUP($F452,숲pro명단!$A$2:$E$29,3)</f>
        <v>일반인</v>
      </c>
      <c r="H452" s="57" t="str">
        <f>VLOOKUP($F452,숲pro명단!$A$2:$E$29,4)</f>
        <v>일반인</v>
      </c>
      <c r="I452" s="57" t="str">
        <f>VLOOKUP($F452,숲pro명단!$A$2:$E$29,5)</f>
        <v>일반인</v>
      </c>
      <c r="J452" s="85" t="str">
        <f>VLOOKUP($F452,숲pro명단!$A$2:$E$29,2)</f>
        <v>김재영</v>
      </c>
    </row>
    <row r="453" spans="1:10" s="76" customFormat="1" ht="12" customHeight="1" x14ac:dyDescent="0.15">
      <c r="A453" s="83">
        <v>48</v>
      </c>
      <c r="B453" s="57"/>
      <c r="C453" s="57"/>
      <c r="D453" s="57"/>
      <c r="E453" s="85"/>
      <c r="F453" s="84">
        <v>103</v>
      </c>
      <c r="G453" s="57" t="str">
        <f>VLOOKUP($F453,숲pro명단!$A$2:$E$29,3)</f>
        <v>일반인</v>
      </c>
      <c r="H453" s="57" t="str">
        <f>VLOOKUP($F453,숲pro명단!$A$2:$E$29,4)</f>
        <v>일반인</v>
      </c>
      <c r="I453" s="57" t="str">
        <f>VLOOKUP($F453,숲pro명단!$A$2:$E$29,5)</f>
        <v>일반인</v>
      </c>
      <c r="J453" s="85" t="str">
        <f>VLOOKUP($F453,숲pro명단!$A$2:$E$29,2)</f>
        <v>김재영</v>
      </c>
    </row>
    <row r="454" spans="1:10" s="76" customFormat="1" ht="12" customHeight="1" x14ac:dyDescent="0.15">
      <c r="A454" s="83">
        <v>49</v>
      </c>
      <c r="B454" s="57"/>
      <c r="C454" s="57"/>
      <c r="D454" s="57"/>
      <c r="E454" s="85"/>
      <c r="F454" s="84">
        <v>104</v>
      </c>
      <c r="G454" s="57" t="str">
        <f>VLOOKUP($F454,숲pro명단!$A$2:$E$29,3)</f>
        <v>일반인</v>
      </c>
      <c r="H454" s="57" t="str">
        <f>VLOOKUP($F454,숲pro명단!$A$2:$E$29,4)</f>
        <v>일반인</v>
      </c>
      <c r="I454" s="57" t="str">
        <f>VLOOKUP($F454,숲pro명단!$A$2:$E$29,5)</f>
        <v>일반인</v>
      </c>
      <c r="J454" s="85" t="str">
        <f>VLOOKUP($F454,숲pro명단!$A$2:$E$29,2)</f>
        <v>김재영</v>
      </c>
    </row>
    <row r="455" spans="1:10" s="76" customFormat="1" ht="12" customHeight="1" x14ac:dyDescent="0.15">
      <c r="A455" s="83">
        <v>50</v>
      </c>
      <c r="B455" s="57"/>
      <c r="C455" s="57"/>
      <c r="D455" s="57"/>
      <c r="E455" s="85"/>
      <c r="F455" s="84">
        <v>105</v>
      </c>
      <c r="G455" s="57" t="str">
        <f>VLOOKUP($F455,숲pro명단!$A$2:$E$29,3)</f>
        <v>일반인</v>
      </c>
      <c r="H455" s="57" t="str">
        <f>VLOOKUP($F455,숲pro명단!$A$2:$E$29,4)</f>
        <v>일반인</v>
      </c>
      <c r="I455" s="57" t="str">
        <f>VLOOKUP($F455,숲pro명단!$A$2:$E$29,5)</f>
        <v>일반인</v>
      </c>
      <c r="J455" s="85" t="str">
        <f>VLOOKUP($F455,숲pro명단!$A$2:$E$29,2)</f>
        <v>김재영</v>
      </c>
    </row>
    <row r="456" spans="1:10" s="76" customFormat="1" ht="12" customHeight="1" x14ac:dyDescent="0.15">
      <c r="A456" s="83">
        <v>51</v>
      </c>
      <c r="B456" s="57"/>
      <c r="C456" s="57"/>
      <c r="D456" s="57"/>
      <c r="E456" s="85"/>
      <c r="F456" s="84">
        <v>106</v>
      </c>
      <c r="G456" s="57" t="str">
        <f>VLOOKUP($F456,숲pro명단!$A$2:$E$29,3)</f>
        <v>일반인</v>
      </c>
      <c r="H456" s="57" t="str">
        <f>VLOOKUP($F456,숲pro명단!$A$2:$E$29,4)</f>
        <v>일반인</v>
      </c>
      <c r="I456" s="57" t="str">
        <f>VLOOKUP($F456,숲pro명단!$A$2:$E$29,5)</f>
        <v>일반인</v>
      </c>
      <c r="J456" s="85" t="str">
        <f>VLOOKUP($F456,숲pro명단!$A$2:$E$29,2)</f>
        <v>김재영</v>
      </c>
    </row>
    <row r="457" spans="1:10" s="76" customFormat="1" ht="12" customHeight="1" x14ac:dyDescent="0.15">
      <c r="A457" s="83">
        <v>52</v>
      </c>
      <c r="B457" s="57"/>
      <c r="C457" s="57"/>
      <c r="D457" s="57"/>
      <c r="E457" s="85"/>
      <c r="F457" s="84">
        <v>107</v>
      </c>
      <c r="G457" s="57" t="str">
        <f>VLOOKUP($F457,숲pro명단!$A$2:$E$29,3)</f>
        <v>일반인</v>
      </c>
      <c r="H457" s="57" t="str">
        <f>VLOOKUP($F457,숲pro명단!$A$2:$E$29,4)</f>
        <v>일반인</v>
      </c>
      <c r="I457" s="57" t="str">
        <f>VLOOKUP($F457,숲pro명단!$A$2:$E$29,5)</f>
        <v>일반인</v>
      </c>
      <c r="J457" s="85" t="str">
        <f>VLOOKUP($F457,숲pro명단!$A$2:$E$29,2)</f>
        <v>김재영</v>
      </c>
    </row>
    <row r="458" spans="1:10" s="76" customFormat="1" ht="12" customHeight="1" x14ac:dyDescent="0.15">
      <c r="A458" s="83">
        <v>53</v>
      </c>
      <c r="B458" s="57"/>
      <c r="C458" s="57"/>
      <c r="D458" s="57"/>
      <c r="E458" s="85"/>
      <c r="F458" s="84">
        <v>108</v>
      </c>
      <c r="G458" s="57" t="str">
        <f>VLOOKUP($F458,숲pro명단!$A$2:$E$29,3)</f>
        <v>일반인</v>
      </c>
      <c r="H458" s="57" t="str">
        <f>VLOOKUP($F458,숲pro명단!$A$2:$E$29,4)</f>
        <v>일반인</v>
      </c>
      <c r="I458" s="57" t="str">
        <f>VLOOKUP($F458,숲pro명단!$A$2:$E$29,5)</f>
        <v>일반인</v>
      </c>
      <c r="J458" s="85" t="str">
        <f>VLOOKUP($F458,숲pro명단!$A$2:$E$29,2)</f>
        <v>김재영</v>
      </c>
    </row>
    <row r="459" spans="1:10" s="76" customFormat="1" ht="12" customHeight="1" x14ac:dyDescent="0.15">
      <c r="A459" s="83">
        <v>54</v>
      </c>
      <c r="B459" s="57"/>
      <c r="C459" s="57"/>
      <c r="D459" s="57"/>
      <c r="E459" s="85"/>
      <c r="F459" s="84">
        <v>109</v>
      </c>
      <c r="G459" s="57" t="str">
        <f>VLOOKUP($F459,숲pro명단!$A$2:$E$29,3)</f>
        <v>일반인</v>
      </c>
      <c r="H459" s="57" t="str">
        <f>VLOOKUP($F459,숲pro명단!$A$2:$E$29,4)</f>
        <v>일반인</v>
      </c>
      <c r="I459" s="57" t="str">
        <f>VLOOKUP($F459,숲pro명단!$A$2:$E$29,5)</f>
        <v>일반인</v>
      </c>
      <c r="J459" s="85" t="str">
        <f>VLOOKUP($F459,숲pro명단!$A$2:$E$29,2)</f>
        <v>김재영</v>
      </c>
    </row>
    <row r="460" spans="1:10" s="76" customFormat="1" ht="12" customHeight="1" thickBot="1" x14ac:dyDescent="0.2">
      <c r="A460" s="86">
        <v>55</v>
      </c>
      <c r="B460" s="58"/>
      <c r="C460" s="58"/>
      <c r="D460" s="58"/>
      <c r="E460" s="88"/>
      <c r="F460" s="87">
        <v>110</v>
      </c>
      <c r="G460" s="58" t="str">
        <f>VLOOKUP($F460,숲pro명단!$A$2:$E$29,3)</f>
        <v>일반인</v>
      </c>
      <c r="H460" s="58" t="str">
        <f>VLOOKUP($F460,숲pro명단!$A$2:$E$29,4)</f>
        <v>일반인</v>
      </c>
      <c r="I460" s="58" t="str">
        <f>VLOOKUP($F460,숲pro명단!$A$2:$E$29,5)</f>
        <v>일반인</v>
      </c>
      <c r="J460" s="88" t="str">
        <f>VLOOKUP($F460,숲pro명단!$A$2:$E$29,2)</f>
        <v>김재영</v>
      </c>
    </row>
    <row r="461" spans="1:10" s="76" customFormat="1" x14ac:dyDescent="0.15">
      <c r="A461" s="77"/>
      <c r="F461" s="77"/>
    </row>
    <row r="462" spans="1:10" s="76" customFormat="1" x14ac:dyDescent="0.15">
      <c r="A462" s="77"/>
      <c r="F462" s="77"/>
    </row>
    <row r="463" spans="1:10" s="76" customFormat="1" x14ac:dyDescent="0.15">
      <c r="A463" s="77"/>
      <c r="F463" s="77"/>
    </row>
    <row r="464" spans="1:10" s="76" customFormat="1" ht="22.5" customHeight="1" x14ac:dyDescent="0.15">
      <c r="A464" s="206" t="s">
        <v>58</v>
      </c>
      <c r="B464" s="206"/>
      <c r="F464" s="77"/>
    </row>
    <row r="465" spans="1:10" s="76" customFormat="1" ht="21.75" customHeight="1" x14ac:dyDescent="0.15">
      <c r="A465" s="205" t="s">
        <v>0</v>
      </c>
      <c r="B465" s="205"/>
      <c r="C465" s="205"/>
      <c r="D465" s="205"/>
      <c r="E465" s="205"/>
      <c r="F465" s="205"/>
      <c r="G465" s="205"/>
      <c r="H465" s="205"/>
      <c r="I465" s="205"/>
      <c r="J465" s="205"/>
    </row>
    <row r="466" spans="1:10" s="76" customFormat="1" ht="6.75" customHeight="1" thickBot="1" x14ac:dyDescent="0.2">
      <c r="A466" s="78"/>
      <c r="B466" s="78"/>
      <c r="C466" s="78"/>
      <c r="D466" s="78"/>
      <c r="E466" s="78"/>
      <c r="F466" s="78"/>
      <c r="G466" s="78"/>
      <c r="H466" s="78"/>
      <c r="I466" s="78"/>
      <c r="J466" s="78"/>
    </row>
    <row r="467" spans="1:10" s="76" customFormat="1" ht="14.25" customHeight="1" x14ac:dyDescent="0.15">
      <c r="A467" s="79" t="s">
        <v>36</v>
      </c>
      <c r="B467" s="80" t="s">
        <v>47</v>
      </c>
      <c r="C467" s="80" t="s">
        <v>48</v>
      </c>
      <c r="D467" s="80" t="s">
        <v>49</v>
      </c>
      <c r="E467" s="80" t="s">
        <v>50</v>
      </c>
      <c r="F467" s="81" t="s">
        <v>36</v>
      </c>
      <c r="G467" s="80" t="s">
        <v>47</v>
      </c>
      <c r="H467" s="80" t="s">
        <v>48</v>
      </c>
      <c r="I467" s="80" t="s">
        <v>49</v>
      </c>
      <c r="J467" s="82" t="s">
        <v>50</v>
      </c>
    </row>
    <row r="468" spans="1:10" s="76" customFormat="1" ht="14.25" customHeight="1" x14ac:dyDescent="0.15">
      <c r="A468" s="83">
        <v>1</v>
      </c>
      <c r="B468" s="57" t="str">
        <f>VLOOKUP($A468,숲pro명단!$A$2:$E$29,3)</f>
        <v>산림교육원</v>
      </c>
      <c r="C468" s="57" t="str">
        <f>VLOOKUP($A468,숲pro명단!$A$2:$E$29,4)</f>
        <v>재해방지교육과</v>
      </c>
      <c r="D468" s="57" t="str">
        <f>VLOOKUP($A468,숲pro명단!$A$2:$E$29,5)</f>
        <v>임업사무관</v>
      </c>
      <c r="E468" s="85" t="str">
        <f>VLOOKUP($A468,숲pro명단!$A$2:$E$29,2)</f>
        <v>서은경</v>
      </c>
      <c r="F468" s="84">
        <v>51</v>
      </c>
      <c r="G468" s="57" t="str">
        <f>VLOOKUP($F468,숲pro명단!$A$2:$E$29,3)</f>
        <v>일반인</v>
      </c>
      <c r="H468" s="57" t="str">
        <f>VLOOKUP($F468,숲pro명단!$A$2:$E$29,4)</f>
        <v>일반인</v>
      </c>
      <c r="I468" s="57" t="str">
        <f>VLOOKUP($F468,숲pro명단!$A$2:$E$29,5)</f>
        <v>일반인</v>
      </c>
      <c r="J468" s="85" t="str">
        <f>VLOOKUP($F468,숲pro명단!$A$2:$E$29,2)</f>
        <v>김재영</v>
      </c>
    </row>
    <row r="469" spans="1:10" s="76" customFormat="1" ht="14.25" customHeight="1" x14ac:dyDescent="0.15">
      <c r="A469" s="83">
        <v>2</v>
      </c>
      <c r="B469" s="57" t="str">
        <f>VLOOKUP($A469,숲pro명단!$A$2:$E$29,3)</f>
        <v>남부지방산림청</v>
      </c>
      <c r="C469" s="57" t="str">
        <f>VLOOKUP($A469,숲pro명단!$A$2:$E$29,4)</f>
        <v>영덕국유림관리소</v>
      </c>
      <c r="D469" s="57" t="str">
        <f>VLOOKUP($A469,숲pro명단!$A$2:$E$29,5)</f>
        <v>임업사무관</v>
      </c>
      <c r="E469" s="85" t="str">
        <f>VLOOKUP($A469,숲pro명단!$A$2:$E$29,2)</f>
        <v>신경수</v>
      </c>
      <c r="F469" s="84">
        <v>52</v>
      </c>
      <c r="G469" s="57" t="str">
        <f>VLOOKUP($F469,숲pro명단!$A$2:$E$29,3)</f>
        <v>일반인</v>
      </c>
      <c r="H469" s="57" t="str">
        <f>VLOOKUP($F469,숲pro명단!$A$2:$E$29,4)</f>
        <v>일반인</v>
      </c>
      <c r="I469" s="57" t="str">
        <f>VLOOKUP($F469,숲pro명단!$A$2:$E$29,5)</f>
        <v>일반인</v>
      </c>
      <c r="J469" s="85" t="str">
        <f>VLOOKUP($F469,숲pro명단!$A$2:$E$29,2)</f>
        <v>김재영</v>
      </c>
    </row>
    <row r="470" spans="1:10" s="76" customFormat="1" ht="14.25" customHeight="1" x14ac:dyDescent="0.15">
      <c r="A470" s="83">
        <v>3</v>
      </c>
      <c r="B470" s="57" t="str">
        <f>VLOOKUP($A470,숲pro명단!$A$2:$E$29,3)</f>
        <v>국립산림과학원</v>
      </c>
      <c r="C470" s="57" t="str">
        <f>VLOOKUP($A470,숲pro명단!$A$2:$E$29,4)</f>
        <v>운영지원과</v>
      </c>
      <c r="D470" s="57" t="str">
        <f>VLOOKUP($A470,숲pro명단!$A$2:$E$29,5)</f>
        <v>열관리운영주사보</v>
      </c>
      <c r="E470" s="85" t="str">
        <f>VLOOKUP($A470,숲pro명단!$A$2:$E$29,2)</f>
        <v>김성근</v>
      </c>
      <c r="F470" s="84">
        <v>53</v>
      </c>
      <c r="G470" s="57" t="str">
        <f>VLOOKUP($F470,숲pro명단!$A$2:$E$29,3)</f>
        <v>일반인</v>
      </c>
      <c r="H470" s="57" t="str">
        <f>VLOOKUP($F470,숲pro명단!$A$2:$E$29,4)</f>
        <v>일반인</v>
      </c>
      <c r="I470" s="57" t="str">
        <f>VLOOKUP($F470,숲pro명단!$A$2:$E$29,5)</f>
        <v>일반인</v>
      </c>
      <c r="J470" s="85" t="str">
        <f>VLOOKUP($F470,숲pro명단!$A$2:$E$29,2)</f>
        <v>김재영</v>
      </c>
    </row>
    <row r="471" spans="1:10" s="76" customFormat="1" ht="14.25" customHeight="1" x14ac:dyDescent="0.15">
      <c r="A471" s="83">
        <v>4</v>
      </c>
      <c r="B471" s="57" t="str">
        <f>VLOOKUP($A471,숲pro명단!$A$2:$E$29,3)</f>
        <v>국립산림과학원</v>
      </c>
      <c r="C471" s="57" t="str">
        <f>VLOOKUP($A471,숲pro명단!$A$2:$E$29,4)</f>
        <v>산림생명자원연구부</v>
      </c>
      <c r="D471" s="57" t="str">
        <f>VLOOKUP($A471,숲pro명단!$A$2:$E$29,5)</f>
        <v>임업연구관</v>
      </c>
      <c r="E471" s="85" t="str">
        <f>VLOOKUP($A471,숲pro명단!$A$2:$E$29,2)</f>
        <v>박영기</v>
      </c>
      <c r="F471" s="84">
        <v>54</v>
      </c>
      <c r="G471" s="57" t="str">
        <f>VLOOKUP($F471,숲pro명단!$A$2:$E$29,3)</f>
        <v>일반인</v>
      </c>
      <c r="H471" s="57" t="str">
        <f>VLOOKUP($F471,숲pro명단!$A$2:$E$29,4)</f>
        <v>일반인</v>
      </c>
      <c r="I471" s="57" t="str">
        <f>VLOOKUP($F471,숲pro명단!$A$2:$E$29,5)</f>
        <v>일반인</v>
      </c>
      <c r="J471" s="85" t="str">
        <f>VLOOKUP($F471,숲pro명단!$A$2:$E$29,2)</f>
        <v>김재영</v>
      </c>
    </row>
    <row r="472" spans="1:10" s="76" customFormat="1" ht="14.25" customHeight="1" x14ac:dyDescent="0.15">
      <c r="A472" s="83">
        <v>5</v>
      </c>
      <c r="B472" s="57" t="str">
        <f>VLOOKUP($A472,숲pro명단!$A$2:$E$29,3)</f>
        <v>대구광역시</v>
      </c>
      <c r="C472" s="57" t="str">
        <f>VLOOKUP($A472,숲pro명단!$A$2:$E$29,4)</f>
        <v>시설안전관리사업소</v>
      </c>
      <c r="D472" s="57" t="str">
        <f>VLOOKUP($A472,숲pro명단!$A$2:$E$29,5)</f>
        <v>지방공업사무관</v>
      </c>
      <c r="E472" s="85" t="str">
        <f>VLOOKUP($A472,숲pro명단!$A$2:$E$29,2)</f>
        <v>송인엽</v>
      </c>
      <c r="F472" s="84">
        <v>55</v>
      </c>
      <c r="G472" s="57" t="str">
        <f>VLOOKUP($F472,숲pro명단!$A$2:$E$29,3)</f>
        <v>일반인</v>
      </c>
      <c r="H472" s="57" t="str">
        <f>VLOOKUP($F472,숲pro명단!$A$2:$E$29,4)</f>
        <v>일반인</v>
      </c>
      <c r="I472" s="57" t="str">
        <f>VLOOKUP($F472,숲pro명단!$A$2:$E$29,5)</f>
        <v>일반인</v>
      </c>
      <c r="J472" s="85" t="str">
        <f>VLOOKUP($F472,숲pro명단!$A$2:$E$29,2)</f>
        <v>김재영</v>
      </c>
    </row>
    <row r="473" spans="1:10" s="76" customFormat="1" ht="14.25" customHeight="1" x14ac:dyDescent="0.15">
      <c r="A473" s="83">
        <v>6</v>
      </c>
      <c r="B473" s="57" t="str">
        <f>VLOOKUP($A473,숲pro명단!$A$2:$E$29,3)</f>
        <v>대구광역시</v>
      </c>
      <c r="C473" s="57" t="str">
        <f>VLOOKUP($A473,숲pro명단!$A$2:$E$29,4)</f>
        <v>도시철도건설본부 재무과</v>
      </c>
      <c r="D473" s="57" t="str">
        <f>VLOOKUP($A473,숲pro명단!$A$2:$E$29,5)</f>
        <v>지방행정사무관</v>
      </c>
      <c r="E473" s="85" t="str">
        <f>VLOOKUP($A473,숲pro명단!$A$2:$E$29,2)</f>
        <v>이행기</v>
      </c>
      <c r="F473" s="84">
        <v>56</v>
      </c>
      <c r="G473" s="57" t="str">
        <f>VLOOKUP($F473,숲pro명단!$A$2:$E$29,3)</f>
        <v>일반인</v>
      </c>
      <c r="H473" s="57" t="str">
        <f>VLOOKUP($F473,숲pro명단!$A$2:$E$29,4)</f>
        <v>일반인</v>
      </c>
      <c r="I473" s="57" t="str">
        <f>VLOOKUP($F473,숲pro명단!$A$2:$E$29,5)</f>
        <v>일반인</v>
      </c>
      <c r="J473" s="85" t="str">
        <f>VLOOKUP($F473,숲pro명단!$A$2:$E$29,2)</f>
        <v>김재영</v>
      </c>
    </row>
    <row r="474" spans="1:10" s="76" customFormat="1" ht="14.25" customHeight="1" x14ac:dyDescent="0.15">
      <c r="A474" s="83">
        <v>7</v>
      </c>
      <c r="B474" s="57" t="str">
        <f>VLOOKUP($A474,숲pro명단!$A$2:$E$29,3)</f>
        <v>대구광역시</v>
      </c>
      <c r="C474" s="57" t="str">
        <f>VLOOKUP($A474,숲pro명단!$A$2:$E$29,4)</f>
        <v>상수도사업본부 달성사업소</v>
      </c>
      <c r="D474" s="57" t="str">
        <f>VLOOKUP($A474,숲pro명단!$A$2:$E$29,5)</f>
        <v>지방공업주사</v>
      </c>
      <c r="E474" s="85" t="str">
        <f>VLOOKUP($A474,숲pro명단!$A$2:$E$29,2)</f>
        <v>한정탁</v>
      </c>
      <c r="F474" s="84">
        <v>57</v>
      </c>
      <c r="G474" s="57" t="str">
        <f>VLOOKUP($F474,숲pro명단!$A$2:$E$29,3)</f>
        <v>일반인</v>
      </c>
      <c r="H474" s="57" t="str">
        <f>VLOOKUP($F474,숲pro명단!$A$2:$E$29,4)</f>
        <v>일반인</v>
      </c>
      <c r="I474" s="57" t="str">
        <f>VLOOKUP($F474,숲pro명단!$A$2:$E$29,5)</f>
        <v>일반인</v>
      </c>
      <c r="J474" s="85" t="str">
        <f>VLOOKUP($F474,숲pro명단!$A$2:$E$29,2)</f>
        <v>김재영</v>
      </c>
    </row>
    <row r="475" spans="1:10" s="76" customFormat="1" ht="14.25" customHeight="1" x14ac:dyDescent="0.15">
      <c r="A475" s="83">
        <v>8</v>
      </c>
      <c r="B475" s="57" t="str">
        <f>VLOOKUP($A475,숲pro명단!$A$2:$E$29,3)</f>
        <v>인천광역시</v>
      </c>
      <c r="C475" s="57" t="str">
        <f>VLOOKUP($A475,숲pro명단!$A$2:$E$29,4)</f>
        <v>서구 아동행복과</v>
      </c>
      <c r="D475" s="57" t="str">
        <f>VLOOKUP($A475,숲pro명단!$A$2:$E$29,5)</f>
        <v>행정주사</v>
      </c>
      <c r="E475" s="85" t="str">
        <f>VLOOKUP($A475,숲pro명단!$A$2:$E$29,2)</f>
        <v>김진영</v>
      </c>
      <c r="F475" s="84">
        <v>58</v>
      </c>
      <c r="G475" s="57" t="str">
        <f>VLOOKUP($F475,숲pro명단!$A$2:$E$29,3)</f>
        <v>일반인</v>
      </c>
      <c r="H475" s="57" t="str">
        <f>VLOOKUP($F475,숲pro명단!$A$2:$E$29,4)</f>
        <v>일반인</v>
      </c>
      <c r="I475" s="57" t="str">
        <f>VLOOKUP($F475,숲pro명단!$A$2:$E$29,5)</f>
        <v>일반인</v>
      </c>
      <c r="J475" s="85" t="str">
        <f>VLOOKUP($F475,숲pro명단!$A$2:$E$29,2)</f>
        <v>김재영</v>
      </c>
    </row>
    <row r="476" spans="1:10" s="76" customFormat="1" ht="14.25" customHeight="1" x14ac:dyDescent="0.15">
      <c r="A476" s="83">
        <v>9</v>
      </c>
      <c r="B476" s="57" t="str">
        <f>VLOOKUP($A476,숲pro명단!$A$2:$E$29,3)</f>
        <v>인천광역시</v>
      </c>
      <c r="C476" s="57" t="str">
        <f>VLOOKUP($A476,숲pro명단!$A$2:$E$29,4)</f>
        <v>서구 가정1동</v>
      </c>
      <c r="D476" s="57" t="str">
        <f>VLOOKUP($A476,숲pro명단!$A$2:$E$29,5)</f>
        <v>지방행정사무관</v>
      </c>
      <c r="E476" s="85" t="str">
        <f>VLOOKUP($A476,숲pro명단!$A$2:$E$29,2)</f>
        <v>강선숙</v>
      </c>
      <c r="F476" s="84">
        <v>59</v>
      </c>
      <c r="G476" s="57" t="str">
        <f>VLOOKUP($F476,숲pro명단!$A$2:$E$29,3)</f>
        <v>일반인</v>
      </c>
      <c r="H476" s="57" t="str">
        <f>VLOOKUP($F476,숲pro명단!$A$2:$E$29,4)</f>
        <v>일반인</v>
      </c>
      <c r="I476" s="57" t="str">
        <f>VLOOKUP($F476,숲pro명단!$A$2:$E$29,5)</f>
        <v>일반인</v>
      </c>
      <c r="J476" s="85" t="str">
        <f>VLOOKUP($F476,숲pro명단!$A$2:$E$29,2)</f>
        <v>김재영</v>
      </c>
    </row>
    <row r="477" spans="1:10" s="76" customFormat="1" ht="14.25" customHeight="1" x14ac:dyDescent="0.15">
      <c r="A477" s="83">
        <v>10</v>
      </c>
      <c r="B477" s="57" t="str">
        <f>VLOOKUP($A477,숲pro명단!$A$2:$E$29,3)</f>
        <v>인천광역시</v>
      </c>
      <c r="C477" s="57" t="str">
        <f>VLOOKUP($A477,숲pro명단!$A$2:$E$29,4)</f>
        <v>서구 가좌2동</v>
      </c>
      <c r="D477" s="57" t="str">
        <f>VLOOKUP($A477,숲pro명단!$A$2:$E$29,5)</f>
        <v>행정사무관</v>
      </c>
      <c r="E477" s="85" t="str">
        <f>VLOOKUP($A477,숲pro명단!$A$2:$E$29,2)</f>
        <v>신형철</v>
      </c>
      <c r="F477" s="84">
        <v>60</v>
      </c>
      <c r="G477" s="57" t="str">
        <f>VLOOKUP($F477,숲pro명단!$A$2:$E$29,3)</f>
        <v>일반인</v>
      </c>
      <c r="H477" s="57" t="str">
        <f>VLOOKUP($F477,숲pro명단!$A$2:$E$29,4)</f>
        <v>일반인</v>
      </c>
      <c r="I477" s="57" t="str">
        <f>VLOOKUP($F477,숲pro명단!$A$2:$E$29,5)</f>
        <v>일반인</v>
      </c>
      <c r="J477" s="85" t="str">
        <f>VLOOKUP($F477,숲pro명단!$A$2:$E$29,2)</f>
        <v>김재영</v>
      </c>
    </row>
    <row r="478" spans="1:10" s="76" customFormat="1" ht="14.25" customHeight="1" x14ac:dyDescent="0.15">
      <c r="A478" s="83">
        <v>11</v>
      </c>
      <c r="B478" s="57" t="str">
        <f>VLOOKUP($A478,숲pro명단!$A$2:$E$29,3)</f>
        <v>울산광역시</v>
      </c>
      <c r="C478" s="57" t="str">
        <f>VLOOKUP($A478,숲pro명단!$A$2:$E$29,4)</f>
        <v>회계과</v>
      </c>
      <c r="D478" s="57" t="str">
        <f>VLOOKUP($A478,숲pro명단!$A$2:$E$29,5)</f>
        <v>공업6급</v>
      </c>
      <c r="E478" s="85" t="str">
        <f>VLOOKUP($A478,숲pro명단!$A$2:$E$29,2)</f>
        <v>한해우</v>
      </c>
      <c r="F478" s="84">
        <v>61</v>
      </c>
      <c r="G478" s="57" t="str">
        <f>VLOOKUP($F478,숲pro명단!$A$2:$E$29,3)</f>
        <v>일반인</v>
      </c>
      <c r="H478" s="57" t="str">
        <f>VLOOKUP($F478,숲pro명단!$A$2:$E$29,4)</f>
        <v>일반인</v>
      </c>
      <c r="I478" s="57" t="str">
        <f>VLOOKUP($F478,숲pro명단!$A$2:$E$29,5)</f>
        <v>일반인</v>
      </c>
      <c r="J478" s="85" t="str">
        <f>VLOOKUP($F478,숲pro명단!$A$2:$E$29,2)</f>
        <v>김재영</v>
      </c>
    </row>
    <row r="479" spans="1:10" s="76" customFormat="1" ht="14.25" customHeight="1" x14ac:dyDescent="0.15">
      <c r="A479" s="83">
        <v>12</v>
      </c>
      <c r="B479" s="57" t="str">
        <f>VLOOKUP($A479,숲pro명단!$A$2:$E$29,3)</f>
        <v>울산광역시</v>
      </c>
      <c r="C479" s="57" t="str">
        <f>VLOOKUP($A479,숲pro명단!$A$2:$E$29,4)</f>
        <v>총무과</v>
      </c>
      <c r="D479" s="57" t="str">
        <f>VLOOKUP($A479,숲pro명단!$A$2:$E$29,5)</f>
        <v>공업사무관</v>
      </c>
      <c r="E479" s="85" t="str">
        <f>VLOOKUP($A479,숲pro명단!$A$2:$E$29,2)</f>
        <v>김수석</v>
      </c>
      <c r="F479" s="84">
        <v>62</v>
      </c>
      <c r="G479" s="57" t="str">
        <f>VLOOKUP($F479,숲pro명단!$A$2:$E$29,3)</f>
        <v>일반인</v>
      </c>
      <c r="H479" s="57" t="str">
        <f>VLOOKUP($F479,숲pro명단!$A$2:$E$29,4)</f>
        <v>일반인</v>
      </c>
      <c r="I479" s="57" t="str">
        <f>VLOOKUP($F479,숲pro명단!$A$2:$E$29,5)</f>
        <v>일반인</v>
      </c>
      <c r="J479" s="85" t="str">
        <f>VLOOKUP($F479,숲pro명단!$A$2:$E$29,2)</f>
        <v>김재영</v>
      </c>
    </row>
    <row r="480" spans="1:10" s="76" customFormat="1" ht="14.25" customHeight="1" x14ac:dyDescent="0.15">
      <c r="A480" s="83">
        <v>13</v>
      </c>
      <c r="B480" s="57" t="str">
        <f>VLOOKUP($A480,숲pro명단!$A$2:$E$29,3)</f>
        <v>경기도</v>
      </c>
      <c r="C480" s="57" t="str">
        <f>VLOOKUP($A480,숲pro명단!$A$2:$E$29,4)</f>
        <v>용인시 도서관정책과</v>
      </c>
      <c r="D480" s="57" t="str">
        <f>VLOOKUP($A480,숲pro명단!$A$2:$E$29,5)</f>
        <v>지방행정사무관</v>
      </c>
      <c r="E480" s="85" t="str">
        <f>VLOOKUP($A480,숲pro명단!$A$2:$E$29,2)</f>
        <v>이한익</v>
      </c>
      <c r="F480" s="84">
        <v>63</v>
      </c>
      <c r="G480" s="57" t="str">
        <f>VLOOKUP($F480,숲pro명단!$A$2:$E$29,3)</f>
        <v>일반인</v>
      </c>
      <c r="H480" s="57" t="str">
        <f>VLOOKUP($F480,숲pro명단!$A$2:$E$29,4)</f>
        <v>일반인</v>
      </c>
      <c r="I480" s="57" t="str">
        <f>VLOOKUP($F480,숲pro명단!$A$2:$E$29,5)</f>
        <v>일반인</v>
      </c>
      <c r="J480" s="85" t="str">
        <f>VLOOKUP($F480,숲pro명단!$A$2:$E$29,2)</f>
        <v>김재영</v>
      </c>
    </row>
    <row r="481" spans="1:10" s="76" customFormat="1" ht="14.25" customHeight="1" x14ac:dyDescent="0.15">
      <c r="A481" s="83">
        <v>14</v>
      </c>
      <c r="B481" s="57" t="str">
        <f>VLOOKUP($A481,숲pro명단!$A$2:$E$29,3)</f>
        <v>경기도</v>
      </c>
      <c r="C481" s="57" t="str">
        <f>VLOOKUP($A481,숲pro명단!$A$2:$E$29,4)</f>
        <v>의회사무처 의회운영전문위원실</v>
      </c>
      <c r="D481" s="57" t="str">
        <f>VLOOKUP($A481,숲pro명단!$A$2:$E$29,5)</f>
        <v>지방서기관</v>
      </c>
      <c r="E481" s="85" t="str">
        <f>VLOOKUP($A481,숲pro명단!$A$2:$E$29,2)</f>
        <v>장균택</v>
      </c>
      <c r="F481" s="84">
        <v>64</v>
      </c>
      <c r="G481" s="57" t="str">
        <f>VLOOKUP($F481,숲pro명단!$A$2:$E$29,3)</f>
        <v>일반인</v>
      </c>
      <c r="H481" s="57" t="str">
        <f>VLOOKUP($F481,숲pro명단!$A$2:$E$29,4)</f>
        <v>일반인</v>
      </c>
      <c r="I481" s="57" t="str">
        <f>VLOOKUP($F481,숲pro명단!$A$2:$E$29,5)</f>
        <v>일반인</v>
      </c>
      <c r="J481" s="85" t="str">
        <f>VLOOKUP($F481,숲pro명단!$A$2:$E$29,2)</f>
        <v>김재영</v>
      </c>
    </row>
    <row r="482" spans="1:10" s="76" customFormat="1" ht="14.25" customHeight="1" x14ac:dyDescent="0.15">
      <c r="A482" s="83">
        <v>15</v>
      </c>
      <c r="B482" s="57" t="str">
        <f>VLOOKUP($A482,숲pro명단!$A$2:$E$29,3)</f>
        <v>경기도</v>
      </c>
      <c r="C482" s="57" t="str">
        <f>VLOOKUP($A482,숲pro명단!$A$2:$E$29,4)</f>
        <v>경기도 평화기반조성과</v>
      </c>
      <c r="D482" s="57" t="str">
        <f>VLOOKUP($A482,숲pro명단!$A$2:$E$29,5)</f>
        <v>지방시설주사</v>
      </c>
      <c r="E482" s="85" t="str">
        <f>VLOOKUP($A482,숲pro명단!$A$2:$E$29,2)</f>
        <v>김병도</v>
      </c>
      <c r="F482" s="84">
        <v>65</v>
      </c>
      <c r="G482" s="57" t="str">
        <f>VLOOKUP($F482,숲pro명단!$A$2:$E$29,3)</f>
        <v>일반인</v>
      </c>
      <c r="H482" s="57" t="str">
        <f>VLOOKUP($F482,숲pro명단!$A$2:$E$29,4)</f>
        <v>일반인</v>
      </c>
      <c r="I482" s="57" t="str">
        <f>VLOOKUP($F482,숲pro명단!$A$2:$E$29,5)</f>
        <v>일반인</v>
      </c>
      <c r="J482" s="85" t="str">
        <f>VLOOKUP($F482,숲pro명단!$A$2:$E$29,2)</f>
        <v>김재영</v>
      </c>
    </row>
    <row r="483" spans="1:10" s="76" customFormat="1" ht="14.25" customHeight="1" x14ac:dyDescent="0.15">
      <c r="A483" s="83">
        <v>16</v>
      </c>
      <c r="B483" s="57" t="str">
        <f>VLOOKUP($A483,숲pro명단!$A$2:$E$29,3)</f>
        <v>경기도</v>
      </c>
      <c r="C483" s="57" t="str">
        <f>VLOOKUP($A483,숲pro명단!$A$2:$E$29,4)</f>
        <v>화성시 지역개발사업소</v>
      </c>
      <c r="D483" s="57" t="str">
        <f>VLOOKUP($A483,숲pro명단!$A$2:$E$29,5)</f>
        <v>시설사무관</v>
      </c>
      <c r="E483" s="85" t="str">
        <f>VLOOKUP($A483,숲pro명단!$A$2:$E$29,2)</f>
        <v>김유태</v>
      </c>
      <c r="F483" s="84">
        <v>66</v>
      </c>
      <c r="G483" s="57" t="str">
        <f>VLOOKUP($F483,숲pro명단!$A$2:$E$29,3)</f>
        <v>일반인</v>
      </c>
      <c r="H483" s="57" t="str">
        <f>VLOOKUP($F483,숲pro명단!$A$2:$E$29,4)</f>
        <v>일반인</v>
      </c>
      <c r="I483" s="57" t="str">
        <f>VLOOKUP($F483,숲pro명단!$A$2:$E$29,5)</f>
        <v>일반인</v>
      </c>
      <c r="J483" s="85" t="str">
        <f>VLOOKUP($F483,숲pro명단!$A$2:$E$29,2)</f>
        <v>김재영</v>
      </c>
    </row>
    <row r="484" spans="1:10" s="76" customFormat="1" ht="14.25" customHeight="1" x14ac:dyDescent="0.15">
      <c r="A484" s="83">
        <v>17</v>
      </c>
      <c r="B484" s="57" t="str">
        <f>VLOOKUP($A484,숲pro명단!$A$2:$E$29,3)</f>
        <v>충청북도</v>
      </c>
      <c r="C484" s="57" t="str">
        <f>VLOOKUP($A484,숲pro명단!$A$2:$E$29,4)</f>
        <v>제천시 산림공원과</v>
      </c>
      <c r="D484" s="57" t="str">
        <f>VLOOKUP($A484,숲pro명단!$A$2:$E$29,5)</f>
        <v>지방녹지주사</v>
      </c>
      <c r="E484" s="85" t="str">
        <f>VLOOKUP($A484,숲pro명단!$A$2:$E$29,2)</f>
        <v>권범수</v>
      </c>
      <c r="F484" s="84">
        <v>67</v>
      </c>
      <c r="G484" s="57" t="str">
        <f>VLOOKUP($F484,숲pro명단!$A$2:$E$29,3)</f>
        <v>일반인</v>
      </c>
      <c r="H484" s="57" t="str">
        <f>VLOOKUP($F484,숲pro명단!$A$2:$E$29,4)</f>
        <v>일반인</v>
      </c>
      <c r="I484" s="57" t="str">
        <f>VLOOKUP($F484,숲pro명단!$A$2:$E$29,5)</f>
        <v>일반인</v>
      </c>
      <c r="J484" s="85" t="str">
        <f>VLOOKUP($F484,숲pro명단!$A$2:$E$29,2)</f>
        <v>김재영</v>
      </c>
    </row>
    <row r="485" spans="1:10" s="76" customFormat="1" ht="14.25" customHeight="1" x14ac:dyDescent="0.15">
      <c r="A485" s="83">
        <v>18</v>
      </c>
      <c r="B485" s="57" t="str">
        <f>VLOOKUP($A485,숲pro명단!$A$2:$E$29,3)</f>
        <v>충청북도</v>
      </c>
      <c r="C485" s="57" t="str">
        <f>VLOOKUP($A485,숲pro명단!$A$2:$E$29,4)</f>
        <v>충주시 산림정책과</v>
      </c>
      <c r="D485" s="57" t="str">
        <f>VLOOKUP($A485,숲pro명단!$A$2:$E$29,5)</f>
        <v>녹지주사</v>
      </c>
      <c r="E485" s="85" t="str">
        <f>VLOOKUP($A485,숲pro명단!$A$2:$E$29,2)</f>
        <v>변준호</v>
      </c>
      <c r="F485" s="84">
        <v>68</v>
      </c>
      <c r="G485" s="57" t="str">
        <f>VLOOKUP($F485,숲pro명단!$A$2:$E$29,3)</f>
        <v>일반인</v>
      </c>
      <c r="H485" s="57" t="str">
        <f>VLOOKUP($F485,숲pro명단!$A$2:$E$29,4)</f>
        <v>일반인</v>
      </c>
      <c r="I485" s="57" t="str">
        <f>VLOOKUP($F485,숲pro명단!$A$2:$E$29,5)</f>
        <v>일반인</v>
      </c>
      <c r="J485" s="85" t="str">
        <f>VLOOKUP($F485,숲pro명단!$A$2:$E$29,2)</f>
        <v>김재영</v>
      </c>
    </row>
    <row r="486" spans="1:10" s="76" customFormat="1" ht="14.25" customHeight="1" x14ac:dyDescent="0.15">
      <c r="A486" s="83">
        <v>19</v>
      </c>
      <c r="B486" s="57" t="str">
        <f>VLOOKUP($A486,숲pro명단!$A$2:$E$29,3)</f>
        <v>충청남도</v>
      </c>
      <c r="C486" s="57" t="str">
        <f>VLOOKUP($A486,숲pro명단!$A$2:$E$29,4)</f>
        <v>문화체육관광국 관광진흥과</v>
      </c>
      <c r="D486" s="57" t="str">
        <f>VLOOKUP($A486,숲pro명단!$A$2:$E$29,5)</f>
        <v>지방행정사무관</v>
      </c>
      <c r="E486" s="85" t="str">
        <f>VLOOKUP($A486,숲pro명단!$A$2:$E$29,2)</f>
        <v>이연수</v>
      </c>
      <c r="F486" s="84">
        <v>69</v>
      </c>
      <c r="G486" s="57" t="str">
        <f>VLOOKUP($F486,숲pro명단!$A$2:$E$29,3)</f>
        <v>일반인</v>
      </c>
      <c r="H486" s="57" t="str">
        <f>VLOOKUP($F486,숲pro명단!$A$2:$E$29,4)</f>
        <v>일반인</v>
      </c>
      <c r="I486" s="57" t="str">
        <f>VLOOKUP($F486,숲pro명단!$A$2:$E$29,5)</f>
        <v>일반인</v>
      </c>
      <c r="J486" s="85" t="str">
        <f>VLOOKUP($F486,숲pro명단!$A$2:$E$29,2)</f>
        <v>김재영</v>
      </c>
    </row>
    <row r="487" spans="1:10" s="76" customFormat="1" ht="14.25" customHeight="1" x14ac:dyDescent="0.15">
      <c r="A487" s="83">
        <v>20</v>
      </c>
      <c r="B487" s="57" t="str">
        <f>VLOOKUP($A487,숲pro명단!$A$2:$E$29,3)</f>
        <v>충청남도</v>
      </c>
      <c r="C487" s="57" t="str">
        <f>VLOOKUP($A487,숲pro명단!$A$2:$E$29,4)</f>
        <v>서산시 농식품유통과</v>
      </c>
      <c r="D487" s="57" t="str">
        <f>VLOOKUP($A487,숲pro명단!$A$2:$E$29,5)</f>
        <v>지방농업주사</v>
      </c>
      <c r="E487" s="85" t="str">
        <f>VLOOKUP($A487,숲pro명단!$A$2:$E$29,2)</f>
        <v>최철우</v>
      </c>
      <c r="F487" s="84">
        <v>70</v>
      </c>
      <c r="G487" s="57" t="str">
        <f>VLOOKUP($F487,숲pro명단!$A$2:$E$29,3)</f>
        <v>일반인</v>
      </c>
      <c r="H487" s="57" t="str">
        <f>VLOOKUP($F487,숲pro명단!$A$2:$E$29,4)</f>
        <v>일반인</v>
      </c>
      <c r="I487" s="57" t="str">
        <f>VLOOKUP($F487,숲pro명단!$A$2:$E$29,5)</f>
        <v>일반인</v>
      </c>
      <c r="J487" s="85" t="str">
        <f>VLOOKUP($F487,숲pro명단!$A$2:$E$29,2)</f>
        <v>김재영</v>
      </c>
    </row>
    <row r="488" spans="1:10" s="76" customFormat="1" ht="14.25" customHeight="1" x14ac:dyDescent="0.15">
      <c r="A488" s="83">
        <v>21</v>
      </c>
      <c r="B488" s="57" t="str">
        <f>VLOOKUP($A488,숲pro명단!$A$2:$E$29,3)</f>
        <v>충청남도</v>
      </c>
      <c r="C488" s="57" t="str">
        <f>VLOOKUP($A488,숲pro명단!$A$2:$E$29,4)</f>
        <v>산림자원연구소 태안사무소</v>
      </c>
      <c r="D488" s="57" t="str">
        <f>VLOOKUP($A488,숲pro명단!$A$2:$E$29,5)</f>
        <v>지방행정주사</v>
      </c>
      <c r="E488" s="85" t="str">
        <f>VLOOKUP($A488,숲pro명단!$A$2:$E$29,2)</f>
        <v>최현국</v>
      </c>
      <c r="F488" s="84">
        <v>71</v>
      </c>
      <c r="G488" s="57" t="str">
        <f>VLOOKUP($F488,숲pro명단!$A$2:$E$29,3)</f>
        <v>일반인</v>
      </c>
      <c r="H488" s="57" t="str">
        <f>VLOOKUP($F488,숲pro명단!$A$2:$E$29,4)</f>
        <v>일반인</v>
      </c>
      <c r="I488" s="57" t="str">
        <f>VLOOKUP($F488,숲pro명단!$A$2:$E$29,5)</f>
        <v>일반인</v>
      </c>
      <c r="J488" s="85" t="str">
        <f>VLOOKUP($F488,숲pro명단!$A$2:$E$29,2)</f>
        <v>김재영</v>
      </c>
    </row>
    <row r="489" spans="1:10" s="76" customFormat="1" ht="14.25" customHeight="1" x14ac:dyDescent="0.15">
      <c r="A489" s="83">
        <v>22</v>
      </c>
      <c r="B489" s="57" t="str">
        <f>VLOOKUP($A489,숲pro명단!$A$2:$E$29,3)</f>
        <v>충청남도</v>
      </c>
      <c r="C489" s="57" t="str">
        <f>VLOOKUP($A489,숲pro명단!$A$2:$E$29,4)</f>
        <v>서산시 팔봉면</v>
      </c>
      <c r="D489" s="57" t="str">
        <f>VLOOKUP($A489,숲pro명단!$A$2:$E$29,5)</f>
        <v>지방행정사무관</v>
      </c>
      <c r="E489" s="85" t="str">
        <f>VLOOKUP($A489,숲pro명단!$A$2:$E$29,2)</f>
        <v>이수영</v>
      </c>
      <c r="F489" s="84">
        <v>72</v>
      </c>
      <c r="G489" s="57" t="str">
        <f>VLOOKUP($F489,숲pro명단!$A$2:$E$29,3)</f>
        <v>일반인</v>
      </c>
      <c r="H489" s="57" t="str">
        <f>VLOOKUP($F489,숲pro명단!$A$2:$E$29,4)</f>
        <v>일반인</v>
      </c>
      <c r="I489" s="57" t="str">
        <f>VLOOKUP($F489,숲pro명단!$A$2:$E$29,5)</f>
        <v>일반인</v>
      </c>
      <c r="J489" s="85" t="str">
        <f>VLOOKUP($F489,숲pro명단!$A$2:$E$29,2)</f>
        <v>김재영</v>
      </c>
    </row>
    <row r="490" spans="1:10" s="76" customFormat="1" ht="14.25" customHeight="1" x14ac:dyDescent="0.15">
      <c r="A490" s="83">
        <v>23</v>
      </c>
      <c r="B490" s="57" t="str">
        <f>VLOOKUP($A490,숲pro명단!$A$2:$E$29,3)</f>
        <v>경상북도</v>
      </c>
      <c r="C490" s="57" t="str">
        <f>VLOOKUP($A490,숲pro명단!$A$2:$E$29,4)</f>
        <v>군위군 산림축산과</v>
      </c>
      <c r="D490" s="57" t="str">
        <f>VLOOKUP($A490,숲pro명단!$A$2:$E$29,5)</f>
        <v>지방녹지사무관</v>
      </c>
      <c r="E490" s="85" t="str">
        <f>VLOOKUP($A490,숲pro명단!$A$2:$E$29,2)</f>
        <v>이승우</v>
      </c>
      <c r="F490" s="84">
        <v>73</v>
      </c>
      <c r="G490" s="57" t="str">
        <f>VLOOKUP($F490,숲pro명단!$A$2:$E$29,3)</f>
        <v>일반인</v>
      </c>
      <c r="H490" s="57" t="str">
        <f>VLOOKUP($F490,숲pro명단!$A$2:$E$29,4)</f>
        <v>일반인</v>
      </c>
      <c r="I490" s="57" t="str">
        <f>VLOOKUP($F490,숲pro명단!$A$2:$E$29,5)</f>
        <v>일반인</v>
      </c>
      <c r="J490" s="85" t="str">
        <f>VLOOKUP($F490,숲pro명단!$A$2:$E$29,2)</f>
        <v>김재영</v>
      </c>
    </row>
    <row r="491" spans="1:10" s="76" customFormat="1" ht="14.25" customHeight="1" x14ac:dyDescent="0.15">
      <c r="A491" s="83">
        <v>24</v>
      </c>
      <c r="B491" s="57" t="str">
        <f>VLOOKUP($A491,숲pro명단!$A$2:$E$29,3)</f>
        <v>제주특별자치도</v>
      </c>
      <c r="C491" s="57" t="str">
        <f>VLOOKUP($A491,숲pro명단!$A$2:$E$29,4)</f>
        <v>한라산국립공원관리소</v>
      </c>
      <c r="D491" s="57" t="str">
        <f>VLOOKUP($A491,숲pro명단!$A$2:$E$29,5)</f>
        <v>녹지주사</v>
      </c>
      <c r="E491" s="85" t="str">
        <f>VLOOKUP($A491,숲pro명단!$A$2:$E$29,2)</f>
        <v>정동우</v>
      </c>
      <c r="F491" s="84">
        <v>74</v>
      </c>
      <c r="G491" s="57" t="str">
        <f>VLOOKUP($F491,숲pro명단!$A$2:$E$29,3)</f>
        <v>일반인</v>
      </c>
      <c r="H491" s="57" t="str">
        <f>VLOOKUP($F491,숲pro명단!$A$2:$E$29,4)</f>
        <v>일반인</v>
      </c>
      <c r="I491" s="57" t="str">
        <f>VLOOKUP($F491,숲pro명단!$A$2:$E$29,5)</f>
        <v>일반인</v>
      </c>
      <c r="J491" s="85" t="str">
        <f>VLOOKUP($F491,숲pro명단!$A$2:$E$29,2)</f>
        <v>김재영</v>
      </c>
    </row>
    <row r="492" spans="1:10" s="76" customFormat="1" ht="14.25" customHeight="1" x14ac:dyDescent="0.15">
      <c r="A492" s="83">
        <v>25</v>
      </c>
      <c r="B492" s="57" t="str">
        <f>VLOOKUP($A492,숲pro명단!$A$2:$E$29,3)</f>
        <v>일반인</v>
      </c>
      <c r="C492" s="57" t="str">
        <f>VLOOKUP($A492,숲pro명단!$A$2:$E$29,4)</f>
        <v>일반인</v>
      </c>
      <c r="D492" s="57" t="str">
        <f>VLOOKUP($A492,숲pro명단!$A$2:$E$29,5)</f>
        <v>일반인</v>
      </c>
      <c r="E492" s="85" t="str">
        <f>VLOOKUP($A492,숲pro명단!$A$2:$E$29,2)</f>
        <v>이광현</v>
      </c>
      <c r="F492" s="84">
        <v>75</v>
      </c>
      <c r="G492" s="57" t="str">
        <f>VLOOKUP($F492,숲pro명단!$A$2:$E$29,3)</f>
        <v>일반인</v>
      </c>
      <c r="H492" s="57" t="str">
        <f>VLOOKUP($F492,숲pro명단!$A$2:$E$29,4)</f>
        <v>일반인</v>
      </c>
      <c r="I492" s="57" t="str">
        <f>VLOOKUP($F492,숲pro명단!$A$2:$E$29,5)</f>
        <v>일반인</v>
      </c>
      <c r="J492" s="85" t="str">
        <f>VLOOKUP($F492,숲pro명단!$A$2:$E$29,2)</f>
        <v>김재영</v>
      </c>
    </row>
    <row r="493" spans="1:10" s="76" customFormat="1" ht="14.25" customHeight="1" x14ac:dyDescent="0.15">
      <c r="A493" s="83">
        <v>26</v>
      </c>
      <c r="B493" s="57" t="str">
        <f>VLOOKUP($A493,숲pro명단!$A$2:$E$29,3)</f>
        <v>일반인</v>
      </c>
      <c r="C493" s="57" t="str">
        <f>VLOOKUP($A493,숲pro명단!$A$2:$E$29,4)</f>
        <v>일반인</v>
      </c>
      <c r="D493" s="57" t="str">
        <f>VLOOKUP($A493,숲pro명단!$A$2:$E$29,5)</f>
        <v>일반인</v>
      </c>
      <c r="E493" s="85" t="str">
        <f>VLOOKUP($A493,숲pro명단!$A$2:$E$29,2)</f>
        <v>한상훈</v>
      </c>
      <c r="F493" s="84">
        <v>76</v>
      </c>
      <c r="G493" s="57" t="str">
        <f>VLOOKUP($F493,숲pro명단!$A$2:$E$29,3)</f>
        <v>일반인</v>
      </c>
      <c r="H493" s="57" t="str">
        <f>VLOOKUP($F493,숲pro명단!$A$2:$E$29,4)</f>
        <v>일반인</v>
      </c>
      <c r="I493" s="57" t="str">
        <f>VLOOKUP($F493,숲pro명단!$A$2:$E$29,5)</f>
        <v>일반인</v>
      </c>
      <c r="J493" s="85" t="str">
        <f>VLOOKUP($F493,숲pro명단!$A$2:$E$29,2)</f>
        <v>김재영</v>
      </c>
    </row>
    <row r="494" spans="1:10" s="76" customFormat="1" ht="14.25" customHeight="1" x14ac:dyDescent="0.15">
      <c r="A494" s="83">
        <v>27</v>
      </c>
      <c r="B494" s="57" t="str">
        <f>VLOOKUP($A494,숲pro명단!$A$2:$E$29,3)</f>
        <v>일반인</v>
      </c>
      <c r="C494" s="57" t="str">
        <f>VLOOKUP($A494,숲pro명단!$A$2:$E$29,4)</f>
        <v>일반인</v>
      </c>
      <c r="D494" s="57" t="str">
        <f>VLOOKUP($A494,숲pro명단!$A$2:$E$29,5)</f>
        <v>일반인</v>
      </c>
      <c r="E494" s="85" t="str">
        <f>VLOOKUP($A494,숲pro명단!$A$2:$E$29,2)</f>
        <v>이상종</v>
      </c>
      <c r="F494" s="84">
        <v>77</v>
      </c>
      <c r="G494" s="57" t="str">
        <f>VLOOKUP($F494,숲pro명단!$A$2:$E$29,3)</f>
        <v>일반인</v>
      </c>
      <c r="H494" s="57" t="str">
        <f>VLOOKUP($F494,숲pro명단!$A$2:$E$29,4)</f>
        <v>일반인</v>
      </c>
      <c r="I494" s="57" t="str">
        <f>VLOOKUP($F494,숲pro명단!$A$2:$E$29,5)</f>
        <v>일반인</v>
      </c>
      <c r="J494" s="85" t="str">
        <f>VLOOKUP($F494,숲pro명단!$A$2:$E$29,2)</f>
        <v>김재영</v>
      </c>
    </row>
    <row r="495" spans="1:10" s="76" customFormat="1" ht="14.25" customHeight="1" x14ac:dyDescent="0.15">
      <c r="A495" s="83">
        <v>28</v>
      </c>
      <c r="B495" s="57" t="str">
        <f>VLOOKUP($A495,숲pro명단!$A$2:$E$29,3)</f>
        <v>일반인</v>
      </c>
      <c r="C495" s="57" t="str">
        <f>VLOOKUP($A495,숲pro명단!$A$2:$E$29,4)</f>
        <v>일반인</v>
      </c>
      <c r="D495" s="57" t="str">
        <f>VLOOKUP($A495,숲pro명단!$A$2:$E$29,5)</f>
        <v>일반인</v>
      </c>
      <c r="E495" s="85" t="str">
        <f>VLOOKUP($A495,숲pro명단!$A$2:$E$29,2)</f>
        <v>김재영</v>
      </c>
      <c r="F495" s="84">
        <v>78</v>
      </c>
      <c r="G495" s="57" t="str">
        <f>VLOOKUP($F495,숲pro명단!$A$2:$E$29,3)</f>
        <v>일반인</v>
      </c>
      <c r="H495" s="57" t="str">
        <f>VLOOKUP($F495,숲pro명단!$A$2:$E$29,4)</f>
        <v>일반인</v>
      </c>
      <c r="I495" s="57" t="str">
        <f>VLOOKUP($F495,숲pro명단!$A$2:$E$29,5)</f>
        <v>일반인</v>
      </c>
      <c r="J495" s="85" t="str">
        <f>VLOOKUP($F495,숲pro명단!$A$2:$E$29,2)</f>
        <v>김재영</v>
      </c>
    </row>
    <row r="496" spans="1:10" s="76" customFormat="1" ht="14.25" customHeight="1" x14ac:dyDescent="0.15">
      <c r="A496" s="83">
        <v>29</v>
      </c>
      <c r="B496" s="57" t="str">
        <f>VLOOKUP($A496,숲pro명단!$A$2:$E$29,3)</f>
        <v>일반인</v>
      </c>
      <c r="C496" s="57" t="str">
        <f>VLOOKUP($A496,숲pro명단!$A$2:$E$29,4)</f>
        <v>일반인</v>
      </c>
      <c r="D496" s="57" t="str">
        <f>VLOOKUP($A496,숲pro명단!$A$2:$E$29,5)</f>
        <v>일반인</v>
      </c>
      <c r="E496" s="85" t="str">
        <f>VLOOKUP($A496,숲pro명단!$A$2:$E$29,2)</f>
        <v>김재영</v>
      </c>
      <c r="F496" s="84">
        <v>79</v>
      </c>
      <c r="G496" s="57" t="str">
        <f>VLOOKUP($F496,숲pro명단!$A$2:$E$29,3)</f>
        <v>일반인</v>
      </c>
      <c r="H496" s="57" t="str">
        <f>VLOOKUP($F496,숲pro명단!$A$2:$E$29,4)</f>
        <v>일반인</v>
      </c>
      <c r="I496" s="57" t="str">
        <f>VLOOKUP($F496,숲pro명단!$A$2:$E$29,5)</f>
        <v>일반인</v>
      </c>
      <c r="J496" s="85" t="str">
        <f>VLOOKUP($F496,숲pro명단!$A$2:$E$29,2)</f>
        <v>김재영</v>
      </c>
    </row>
    <row r="497" spans="1:10" s="76" customFormat="1" ht="14.25" customHeight="1" x14ac:dyDescent="0.15">
      <c r="A497" s="83">
        <v>30</v>
      </c>
      <c r="B497" s="57" t="str">
        <f>VLOOKUP($A497,숲pro명단!$A$2:$E$29,3)</f>
        <v>일반인</v>
      </c>
      <c r="C497" s="57" t="str">
        <f>VLOOKUP($A497,숲pro명단!$A$2:$E$29,4)</f>
        <v>일반인</v>
      </c>
      <c r="D497" s="57" t="str">
        <f>VLOOKUP($A497,숲pro명단!$A$2:$E$29,5)</f>
        <v>일반인</v>
      </c>
      <c r="E497" s="85" t="str">
        <f>VLOOKUP($A497,숲pro명단!$A$2:$E$29,2)</f>
        <v>김재영</v>
      </c>
      <c r="F497" s="84">
        <v>80</v>
      </c>
      <c r="G497" s="57" t="str">
        <f>VLOOKUP($F497,숲pro명단!$A$2:$E$29,3)</f>
        <v>일반인</v>
      </c>
      <c r="H497" s="57" t="str">
        <f>VLOOKUP($F497,숲pro명단!$A$2:$E$29,4)</f>
        <v>일반인</v>
      </c>
      <c r="I497" s="57" t="str">
        <f>VLOOKUP($F497,숲pro명단!$A$2:$E$29,5)</f>
        <v>일반인</v>
      </c>
      <c r="J497" s="85" t="str">
        <f>VLOOKUP($F497,숲pro명단!$A$2:$E$29,2)</f>
        <v>김재영</v>
      </c>
    </row>
    <row r="498" spans="1:10" s="76" customFormat="1" ht="14.25" customHeight="1" x14ac:dyDescent="0.15">
      <c r="A498" s="83">
        <v>31</v>
      </c>
      <c r="B498" s="57" t="str">
        <f>VLOOKUP($A498,숲pro명단!$A$2:$E$29,3)</f>
        <v>일반인</v>
      </c>
      <c r="C498" s="57" t="str">
        <f>VLOOKUP($A498,숲pro명단!$A$2:$E$29,4)</f>
        <v>일반인</v>
      </c>
      <c r="D498" s="57" t="str">
        <f>VLOOKUP($A498,숲pro명단!$A$2:$E$29,5)</f>
        <v>일반인</v>
      </c>
      <c r="E498" s="85" t="str">
        <f>VLOOKUP($A498,숲pro명단!$A$2:$E$29,2)</f>
        <v>김재영</v>
      </c>
      <c r="F498" s="84">
        <v>81</v>
      </c>
      <c r="G498" s="57" t="str">
        <f>VLOOKUP($F498,숲pro명단!$A$2:$E$29,3)</f>
        <v>일반인</v>
      </c>
      <c r="H498" s="57" t="str">
        <f>VLOOKUP($F498,숲pro명단!$A$2:$E$29,4)</f>
        <v>일반인</v>
      </c>
      <c r="I498" s="57" t="str">
        <f>VLOOKUP($F498,숲pro명단!$A$2:$E$29,5)</f>
        <v>일반인</v>
      </c>
      <c r="J498" s="85" t="str">
        <f>VLOOKUP($F498,숲pro명단!$A$2:$E$29,2)</f>
        <v>김재영</v>
      </c>
    </row>
    <row r="499" spans="1:10" s="76" customFormat="1" ht="14.25" customHeight="1" x14ac:dyDescent="0.15">
      <c r="A499" s="83">
        <v>32</v>
      </c>
      <c r="B499" s="57" t="str">
        <f>VLOOKUP($A499,숲pro명단!$A$2:$E$29,3)</f>
        <v>일반인</v>
      </c>
      <c r="C499" s="57" t="str">
        <f>VLOOKUP($A499,숲pro명단!$A$2:$E$29,4)</f>
        <v>일반인</v>
      </c>
      <c r="D499" s="57" t="str">
        <f>VLOOKUP($A499,숲pro명단!$A$2:$E$29,5)</f>
        <v>일반인</v>
      </c>
      <c r="E499" s="85" t="str">
        <f>VLOOKUP($A499,숲pro명단!$A$2:$E$29,2)</f>
        <v>김재영</v>
      </c>
      <c r="F499" s="84">
        <v>82</v>
      </c>
      <c r="G499" s="57" t="str">
        <f>VLOOKUP($F499,숲pro명단!$A$2:$E$29,3)</f>
        <v>일반인</v>
      </c>
      <c r="H499" s="57" t="str">
        <f>VLOOKUP($F499,숲pro명단!$A$2:$E$29,4)</f>
        <v>일반인</v>
      </c>
      <c r="I499" s="57" t="str">
        <f>VLOOKUP($F499,숲pro명단!$A$2:$E$29,5)</f>
        <v>일반인</v>
      </c>
      <c r="J499" s="85" t="str">
        <f>VLOOKUP($F499,숲pro명단!$A$2:$E$29,2)</f>
        <v>김재영</v>
      </c>
    </row>
    <row r="500" spans="1:10" s="76" customFormat="1" ht="14.25" customHeight="1" x14ac:dyDescent="0.15">
      <c r="A500" s="83">
        <v>33</v>
      </c>
      <c r="B500" s="57" t="str">
        <f>VLOOKUP($A500,숲pro명단!$A$2:$E$29,3)</f>
        <v>일반인</v>
      </c>
      <c r="C500" s="57" t="str">
        <f>VLOOKUP($A500,숲pro명단!$A$2:$E$29,4)</f>
        <v>일반인</v>
      </c>
      <c r="D500" s="57" t="str">
        <f>VLOOKUP($A500,숲pro명단!$A$2:$E$29,5)</f>
        <v>일반인</v>
      </c>
      <c r="E500" s="85" t="str">
        <f>VLOOKUP($A500,숲pro명단!$A$2:$E$29,2)</f>
        <v>김재영</v>
      </c>
      <c r="F500" s="84">
        <v>83</v>
      </c>
      <c r="G500" s="57" t="str">
        <f>VLOOKUP($F500,숲pro명단!$A$2:$E$29,3)</f>
        <v>일반인</v>
      </c>
      <c r="H500" s="57" t="str">
        <f>VLOOKUP($F500,숲pro명단!$A$2:$E$29,4)</f>
        <v>일반인</v>
      </c>
      <c r="I500" s="57" t="str">
        <f>VLOOKUP($F500,숲pro명단!$A$2:$E$29,5)</f>
        <v>일반인</v>
      </c>
      <c r="J500" s="85" t="str">
        <f>VLOOKUP($F500,숲pro명단!$A$2:$E$29,2)</f>
        <v>김재영</v>
      </c>
    </row>
    <row r="501" spans="1:10" s="76" customFormat="1" ht="14.25" customHeight="1" x14ac:dyDescent="0.15">
      <c r="A501" s="83">
        <v>34</v>
      </c>
      <c r="B501" s="57" t="str">
        <f>VLOOKUP($A501,숲pro명단!$A$2:$E$29,3)</f>
        <v>일반인</v>
      </c>
      <c r="C501" s="57" t="str">
        <f>VLOOKUP($A501,숲pro명단!$A$2:$E$29,4)</f>
        <v>일반인</v>
      </c>
      <c r="D501" s="57" t="str">
        <f>VLOOKUP($A501,숲pro명단!$A$2:$E$29,5)</f>
        <v>일반인</v>
      </c>
      <c r="E501" s="85" t="str">
        <f>VLOOKUP($A501,숲pro명단!$A$2:$E$29,2)</f>
        <v>김재영</v>
      </c>
      <c r="F501" s="84">
        <v>84</v>
      </c>
      <c r="G501" s="57" t="str">
        <f>VLOOKUP($F501,숲pro명단!$A$2:$E$29,3)</f>
        <v>일반인</v>
      </c>
      <c r="H501" s="57" t="str">
        <f>VLOOKUP($F501,숲pro명단!$A$2:$E$29,4)</f>
        <v>일반인</v>
      </c>
      <c r="I501" s="57" t="str">
        <f>VLOOKUP($F501,숲pro명단!$A$2:$E$29,5)</f>
        <v>일반인</v>
      </c>
      <c r="J501" s="85" t="str">
        <f>VLOOKUP($F501,숲pro명단!$A$2:$E$29,2)</f>
        <v>김재영</v>
      </c>
    </row>
    <row r="502" spans="1:10" s="76" customFormat="1" ht="14.25" customHeight="1" x14ac:dyDescent="0.15">
      <c r="A502" s="83">
        <v>35</v>
      </c>
      <c r="B502" s="57" t="str">
        <f>VLOOKUP($A502,숲pro명단!$A$2:$E$29,3)</f>
        <v>일반인</v>
      </c>
      <c r="C502" s="57" t="str">
        <f>VLOOKUP($A502,숲pro명단!$A$2:$E$29,4)</f>
        <v>일반인</v>
      </c>
      <c r="D502" s="57" t="str">
        <f>VLOOKUP($A502,숲pro명단!$A$2:$E$29,5)</f>
        <v>일반인</v>
      </c>
      <c r="E502" s="85" t="str">
        <f>VLOOKUP($A502,숲pro명단!$A$2:$E$29,2)</f>
        <v>김재영</v>
      </c>
      <c r="F502" s="84">
        <v>85</v>
      </c>
      <c r="G502" s="57" t="str">
        <f>VLOOKUP($F502,숲pro명단!$A$2:$E$29,3)</f>
        <v>일반인</v>
      </c>
      <c r="H502" s="57" t="str">
        <f>VLOOKUP($F502,숲pro명단!$A$2:$E$29,4)</f>
        <v>일반인</v>
      </c>
      <c r="I502" s="57" t="str">
        <f>VLOOKUP($F502,숲pro명단!$A$2:$E$29,5)</f>
        <v>일반인</v>
      </c>
      <c r="J502" s="85" t="str">
        <f>VLOOKUP($F502,숲pro명단!$A$2:$E$29,2)</f>
        <v>김재영</v>
      </c>
    </row>
    <row r="503" spans="1:10" s="76" customFormat="1" ht="14.25" customHeight="1" x14ac:dyDescent="0.15">
      <c r="A503" s="83">
        <v>36</v>
      </c>
      <c r="B503" s="57" t="str">
        <f>VLOOKUP($A503,숲pro명단!$A$2:$E$29,3)</f>
        <v>일반인</v>
      </c>
      <c r="C503" s="57" t="str">
        <f>VLOOKUP($A503,숲pro명단!$A$2:$E$29,4)</f>
        <v>일반인</v>
      </c>
      <c r="D503" s="57" t="str">
        <f>VLOOKUP($A503,숲pro명단!$A$2:$E$29,5)</f>
        <v>일반인</v>
      </c>
      <c r="E503" s="85" t="str">
        <f>VLOOKUP($A503,숲pro명단!$A$2:$E$29,2)</f>
        <v>김재영</v>
      </c>
      <c r="F503" s="84">
        <v>86</v>
      </c>
      <c r="G503" s="57" t="str">
        <f>VLOOKUP($F503,숲pro명단!$A$2:$E$29,3)</f>
        <v>일반인</v>
      </c>
      <c r="H503" s="57" t="str">
        <f>VLOOKUP($F503,숲pro명단!$A$2:$E$29,4)</f>
        <v>일반인</v>
      </c>
      <c r="I503" s="57" t="str">
        <f>VLOOKUP($F503,숲pro명단!$A$2:$E$29,5)</f>
        <v>일반인</v>
      </c>
      <c r="J503" s="85" t="str">
        <f>VLOOKUP($F503,숲pro명단!$A$2:$E$29,2)</f>
        <v>김재영</v>
      </c>
    </row>
    <row r="504" spans="1:10" s="76" customFormat="1" ht="14.25" customHeight="1" x14ac:dyDescent="0.15">
      <c r="A504" s="83">
        <v>37</v>
      </c>
      <c r="B504" s="57" t="str">
        <f>VLOOKUP($A504,숲pro명단!$A$2:$E$29,3)</f>
        <v>일반인</v>
      </c>
      <c r="C504" s="57" t="str">
        <f>VLOOKUP($A504,숲pro명단!$A$2:$E$29,4)</f>
        <v>일반인</v>
      </c>
      <c r="D504" s="57" t="str">
        <f>VLOOKUP($A504,숲pro명단!$A$2:$E$29,5)</f>
        <v>일반인</v>
      </c>
      <c r="E504" s="85" t="str">
        <f>VLOOKUP($A504,숲pro명단!$A$2:$E$29,2)</f>
        <v>김재영</v>
      </c>
      <c r="F504" s="84">
        <v>87</v>
      </c>
      <c r="G504" s="57" t="str">
        <f>VLOOKUP($F504,숲pro명단!$A$2:$E$29,3)</f>
        <v>일반인</v>
      </c>
      <c r="H504" s="57" t="str">
        <f>VLOOKUP($F504,숲pro명단!$A$2:$E$29,4)</f>
        <v>일반인</v>
      </c>
      <c r="I504" s="57" t="str">
        <f>VLOOKUP($F504,숲pro명단!$A$2:$E$29,5)</f>
        <v>일반인</v>
      </c>
      <c r="J504" s="85" t="str">
        <f>VLOOKUP($F504,숲pro명단!$A$2:$E$29,2)</f>
        <v>김재영</v>
      </c>
    </row>
    <row r="505" spans="1:10" s="76" customFormat="1" ht="14.25" customHeight="1" x14ac:dyDescent="0.15">
      <c r="A505" s="83">
        <v>38</v>
      </c>
      <c r="B505" s="57" t="str">
        <f>VLOOKUP($A505,숲pro명단!$A$2:$E$29,3)</f>
        <v>일반인</v>
      </c>
      <c r="C505" s="57" t="str">
        <f>VLOOKUP($A505,숲pro명단!$A$2:$E$29,4)</f>
        <v>일반인</v>
      </c>
      <c r="D505" s="57" t="str">
        <f>VLOOKUP($A505,숲pro명단!$A$2:$E$29,5)</f>
        <v>일반인</v>
      </c>
      <c r="E505" s="85" t="str">
        <f>VLOOKUP($A505,숲pro명단!$A$2:$E$29,2)</f>
        <v>김재영</v>
      </c>
      <c r="F505" s="84">
        <v>88</v>
      </c>
      <c r="G505" s="57" t="str">
        <f>VLOOKUP($F505,숲pro명단!$A$2:$E$29,3)</f>
        <v>일반인</v>
      </c>
      <c r="H505" s="57" t="str">
        <f>VLOOKUP($F505,숲pro명단!$A$2:$E$29,4)</f>
        <v>일반인</v>
      </c>
      <c r="I505" s="57" t="str">
        <f>VLOOKUP($F505,숲pro명단!$A$2:$E$29,5)</f>
        <v>일반인</v>
      </c>
      <c r="J505" s="85" t="str">
        <f>VLOOKUP($F505,숲pro명단!$A$2:$E$29,2)</f>
        <v>김재영</v>
      </c>
    </row>
    <row r="506" spans="1:10" s="76" customFormat="1" ht="14.25" customHeight="1" x14ac:dyDescent="0.15">
      <c r="A506" s="83">
        <v>39</v>
      </c>
      <c r="B506" s="57" t="str">
        <f>VLOOKUP($A506,숲pro명단!$A$2:$E$29,3)</f>
        <v>일반인</v>
      </c>
      <c r="C506" s="57" t="str">
        <f>VLOOKUP($A506,숲pro명단!$A$2:$E$29,4)</f>
        <v>일반인</v>
      </c>
      <c r="D506" s="57" t="str">
        <f>VLOOKUP($A506,숲pro명단!$A$2:$E$29,5)</f>
        <v>일반인</v>
      </c>
      <c r="E506" s="85" t="str">
        <f>VLOOKUP($A506,숲pro명단!$A$2:$E$29,2)</f>
        <v>김재영</v>
      </c>
      <c r="F506" s="84">
        <v>89</v>
      </c>
      <c r="G506" s="57" t="str">
        <f>VLOOKUP($F506,숲pro명단!$A$2:$E$29,3)</f>
        <v>일반인</v>
      </c>
      <c r="H506" s="57" t="str">
        <f>VLOOKUP($F506,숲pro명단!$A$2:$E$29,4)</f>
        <v>일반인</v>
      </c>
      <c r="I506" s="57" t="str">
        <f>VLOOKUP($F506,숲pro명단!$A$2:$E$29,5)</f>
        <v>일반인</v>
      </c>
      <c r="J506" s="85" t="str">
        <f>VLOOKUP($F506,숲pro명단!$A$2:$E$29,2)</f>
        <v>김재영</v>
      </c>
    </row>
    <row r="507" spans="1:10" s="76" customFormat="1" ht="14.25" customHeight="1" x14ac:dyDescent="0.15">
      <c r="A507" s="83">
        <v>40</v>
      </c>
      <c r="B507" s="57" t="str">
        <f>VLOOKUP($A507,숲pro명단!$A$2:$E$29,3)</f>
        <v>일반인</v>
      </c>
      <c r="C507" s="57" t="str">
        <f>VLOOKUP($A507,숲pro명단!$A$2:$E$29,4)</f>
        <v>일반인</v>
      </c>
      <c r="D507" s="57" t="str">
        <f>VLOOKUP($A507,숲pro명단!$A$2:$E$29,5)</f>
        <v>일반인</v>
      </c>
      <c r="E507" s="85" t="str">
        <f>VLOOKUP($A507,숲pro명단!$A$2:$E$29,2)</f>
        <v>김재영</v>
      </c>
      <c r="F507" s="84">
        <v>90</v>
      </c>
      <c r="G507" s="57" t="str">
        <f>VLOOKUP($F507,숲pro명단!$A$2:$E$29,3)</f>
        <v>일반인</v>
      </c>
      <c r="H507" s="57" t="str">
        <f>VLOOKUP($F507,숲pro명단!$A$2:$E$29,4)</f>
        <v>일반인</v>
      </c>
      <c r="I507" s="57" t="str">
        <f>VLOOKUP($F507,숲pro명단!$A$2:$E$29,5)</f>
        <v>일반인</v>
      </c>
      <c r="J507" s="85" t="str">
        <f>VLOOKUP($F507,숲pro명단!$A$2:$E$29,2)</f>
        <v>김재영</v>
      </c>
    </row>
    <row r="508" spans="1:10" s="76" customFormat="1" ht="14.25" customHeight="1" x14ac:dyDescent="0.15">
      <c r="A508" s="83">
        <v>41</v>
      </c>
      <c r="B508" s="57" t="str">
        <f>VLOOKUP($A508,숲pro명단!$A$2:$E$29,3)</f>
        <v>일반인</v>
      </c>
      <c r="C508" s="57" t="str">
        <f>VLOOKUP($A508,숲pro명단!$A$2:$E$29,4)</f>
        <v>일반인</v>
      </c>
      <c r="D508" s="57" t="str">
        <f>VLOOKUP($A508,숲pro명단!$A$2:$E$29,5)</f>
        <v>일반인</v>
      </c>
      <c r="E508" s="85" t="str">
        <f>VLOOKUP($A508,숲pro명단!$A$2:$E$29,2)</f>
        <v>김재영</v>
      </c>
      <c r="F508" s="84">
        <v>91</v>
      </c>
      <c r="G508" s="57" t="str">
        <f>VLOOKUP($F508,숲pro명단!$A$2:$E$29,3)</f>
        <v>일반인</v>
      </c>
      <c r="H508" s="57" t="str">
        <f>VLOOKUP($F508,숲pro명단!$A$2:$E$29,4)</f>
        <v>일반인</v>
      </c>
      <c r="I508" s="57" t="str">
        <f>VLOOKUP($F508,숲pro명단!$A$2:$E$29,5)</f>
        <v>일반인</v>
      </c>
      <c r="J508" s="85" t="str">
        <f>VLOOKUP($F508,숲pro명단!$A$2:$E$29,2)</f>
        <v>김재영</v>
      </c>
    </row>
    <row r="509" spans="1:10" s="76" customFormat="1" ht="14.25" customHeight="1" x14ac:dyDescent="0.15">
      <c r="A509" s="83">
        <v>42</v>
      </c>
      <c r="B509" s="57" t="str">
        <f>VLOOKUP($A509,숲pro명단!$A$2:$E$29,3)</f>
        <v>일반인</v>
      </c>
      <c r="C509" s="57" t="str">
        <f>VLOOKUP($A509,숲pro명단!$A$2:$E$29,4)</f>
        <v>일반인</v>
      </c>
      <c r="D509" s="57" t="str">
        <f>VLOOKUP($A509,숲pro명단!$A$2:$E$29,5)</f>
        <v>일반인</v>
      </c>
      <c r="E509" s="85" t="str">
        <f>VLOOKUP($A509,숲pro명단!$A$2:$E$29,2)</f>
        <v>김재영</v>
      </c>
      <c r="F509" s="84">
        <v>92</v>
      </c>
      <c r="G509" s="57" t="str">
        <f>VLOOKUP($F509,숲pro명단!$A$2:$E$29,3)</f>
        <v>일반인</v>
      </c>
      <c r="H509" s="57" t="str">
        <f>VLOOKUP($F509,숲pro명단!$A$2:$E$29,4)</f>
        <v>일반인</v>
      </c>
      <c r="I509" s="57" t="str">
        <f>VLOOKUP($F509,숲pro명단!$A$2:$E$29,5)</f>
        <v>일반인</v>
      </c>
      <c r="J509" s="85" t="str">
        <f>VLOOKUP($F509,숲pro명단!$A$2:$E$29,2)</f>
        <v>김재영</v>
      </c>
    </row>
    <row r="510" spans="1:10" s="76" customFormat="1" ht="14.25" customHeight="1" x14ac:dyDescent="0.15">
      <c r="A510" s="83">
        <v>43</v>
      </c>
      <c r="B510" s="57" t="str">
        <f>VLOOKUP($A510,숲pro명단!$A$2:$E$29,3)</f>
        <v>일반인</v>
      </c>
      <c r="C510" s="57" t="str">
        <f>VLOOKUP($A510,숲pro명단!$A$2:$E$29,4)</f>
        <v>일반인</v>
      </c>
      <c r="D510" s="57" t="str">
        <f>VLOOKUP($A510,숲pro명단!$A$2:$E$29,5)</f>
        <v>일반인</v>
      </c>
      <c r="E510" s="85" t="str">
        <f>VLOOKUP($A510,숲pro명단!$A$2:$E$29,2)</f>
        <v>김재영</v>
      </c>
      <c r="F510" s="84">
        <v>93</v>
      </c>
      <c r="G510" s="57" t="str">
        <f>VLOOKUP($F510,숲pro명단!$A$2:$E$29,3)</f>
        <v>일반인</v>
      </c>
      <c r="H510" s="57" t="str">
        <f>VLOOKUP($F510,숲pro명단!$A$2:$E$29,4)</f>
        <v>일반인</v>
      </c>
      <c r="I510" s="57" t="str">
        <f>VLOOKUP($F510,숲pro명단!$A$2:$E$29,5)</f>
        <v>일반인</v>
      </c>
      <c r="J510" s="85" t="str">
        <f>VLOOKUP($F510,숲pro명단!$A$2:$E$29,2)</f>
        <v>김재영</v>
      </c>
    </row>
    <row r="511" spans="1:10" s="76" customFormat="1" ht="14.25" customHeight="1" x14ac:dyDescent="0.15">
      <c r="A511" s="83">
        <v>44</v>
      </c>
      <c r="B511" s="57" t="str">
        <f>VLOOKUP($A511,숲pro명단!$A$2:$E$29,3)</f>
        <v>일반인</v>
      </c>
      <c r="C511" s="57" t="str">
        <f>VLOOKUP($A511,숲pro명단!$A$2:$E$29,4)</f>
        <v>일반인</v>
      </c>
      <c r="D511" s="57" t="str">
        <f>VLOOKUP($A511,숲pro명단!$A$2:$E$29,5)</f>
        <v>일반인</v>
      </c>
      <c r="E511" s="85" t="str">
        <f>VLOOKUP($A511,숲pro명단!$A$2:$E$29,2)</f>
        <v>김재영</v>
      </c>
      <c r="F511" s="84">
        <v>94</v>
      </c>
      <c r="G511" s="57" t="str">
        <f>VLOOKUP($F511,숲pro명단!$A$2:$E$29,3)</f>
        <v>일반인</v>
      </c>
      <c r="H511" s="57" t="str">
        <f>VLOOKUP($F511,숲pro명단!$A$2:$E$29,4)</f>
        <v>일반인</v>
      </c>
      <c r="I511" s="57" t="str">
        <f>VLOOKUP($F511,숲pro명단!$A$2:$E$29,5)</f>
        <v>일반인</v>
      </c>
      <c r="J511" s="85" t="str">
        <f>VLOOKUP($F511,숲pro명단!$A$2:$E$29,2)</f>
        <v>김재영</v>
      </c>
    </row>
    <row r="512" spans="1:10" s="76" customFormat="1" ht="14.25" customHeight="1" x14ac:dyDescent="0.15">
      <c r="A512" s="83">
        <v>45</v>
      </c>
      <c r="B512" s="57" t="str">
        <f>VLOOKUP($A512,숲pro명단!$A$2:$E$29,3)</f>
        <v>일반인</v>
      </c>
      <c r="C512" s="57" t="str">
        <f>VLOOKUP($A512,숲pro명단!$A$2:$E$29,4)</f>
        <v>일반인</v>
      </c>
      <c r="D512" s="57" t="str">
        <f>VLOOKUP($A512,숲pro명단!$A$2:$E$29,5)</f>
        <v>일반인</v>
      </c>
      <c r="E512" s="85" t="str">
        <f>VLOOKUP($A512,숲pro명단!$A$2:$E$29,2)</f>
        <v>김재영</v>
      </c>
      <c r="F512" s="84">
        <v>95</v>
      </c>
      <c r="G512" s="57" t="str">
        <f>VLOOKUP($F512,숲pro명단!$A$2:$E$29,3)</f>
        <v>일반인</v>
      </c>
      <c r="H512" s="57" t="str">
        <f>VLOOKUP($F512,숲pro명단!$A$2:$E$29,4)</f>
        <v>일반인</v>
      </c>
      <c r="I512" s="57" t="str">
        <f>VLOOKUP($F512,숲pro명단!$A$2:$E$29,5)</f>
        <v>일반인</v>
      </c>
      <c r="J512" s="85" t="str">
        <f>VLOOKUP($F512,숲pro명단!$A$2:$E$29,2)</f>
        <v>김재영</v>
      </c>
    </row>
    <row r="513" spans="1:10" s="76" customFormat="1" ht="14.25" customHeight="1" x14ac:dyDescent="0.15">
      <c r="A513" s="83">
        <v>46</v>
      </c>
      <c r="B513" s="57" t="str">
        <f>VLOOKUP($A513,숲pro명단!$A$2:$E$29,3)</f>
        <v>일반인</v>
      </c>
      <c r="C513" s="57" t="str">
        <f>VLOOKUP($A513,숲pro명단!$A$2:$E$29,4)</f>
        <v>일반인</v>
      </c>
      <c r="D513" s="57" t="str">
        <f>VLOOKUP($A513,숲pro명단!$A$2:$E$29,5)</f>
        <v>일반인</v>
      </c>
      <c r="E513" s="85" t="str">
        <f>VLOOKUP($A513,숲pro명단!$A$2:$E$29,2)</f>
        <v>김재영</v>
      </c>
      <c r="F513" s="84">
        <v>96</v>
      </c>
      <c r="G513" s="57" t="str">
        <f>VLOOKUP($F513,숲pro명단!$A$2:$E$29,3)</f>
        <v>일반인</v>
      </c>
      <c r="H513" s="57" t="str">
        <f>VLOOKUP($F513,숲pro명단!$A$2:$E$29,4)</f>
        <v>일반인</v>
      </c>
      <c r="I513" s="57" t="str">
        <f>VLOOKUP($F513,숲pro명단!$A$2:$E$29,5)</f>
        <v>일반인</v>
      </c>
      <c r="J513" s="85" t="str">
        <f>VLOOKUP($F513,숲pro명단!$A$2:$E$29,2)</f>
        <v>김재영</v>
      </c>
    </row>
    <row r="514" spans="1:10" s="76" customFormat="1" ht="14.25" customHeight="1" x14ac:dyDescent="0.15">
      <c r="A514" s="83">
        <v>47</v>
      </c>
      <c r="B514" s="57" t="str">
        <f>VLOOKUP($A514,숲pro명단!$A$2:$E$29,3)</f>
        <v>일반인</v>
      </c>
      <c r="C514" s="57" t="str">
        <f>VLOOKUP($A514,숲pro명단!$A$2:$E$29,4)</f>
        <v>일반인</v>
      </c>
      <c r="D514" s="57" t="str">
        <f>VLOOKUP($A514,숲pro명단!$A$2:$E$29,5)</f>
        <v>일반인</v>
      </c>
      <c r="E514" s="85" t="str">
        <f>VLOOKUP($A514,숲pro명단!$A$2:$E$29,2)</f>
        <v>김재영</v>
      </c>
      <c r="F514" s="84">
        <v>97</v>
      </c>
      <c r="G514" s="57" t="str">
        <f>VLOOKUP($F514,숲pro명단!$A$2:$E$29,3)</f>
        <v>일반인</v>
      </c>
      <c r="H514" s="57" t="str">
        <f>VLOOKUP($F514,숲pro명단!$A$2:$E$29,4)</f>
        <v>일반인</v>
      </c>
      <c r="I514" s="57" t="str">
        <f>VLOOKUP($F514,숲pro명단!$A$2:$E$29,5)</f>
        <v>일반인</v>
      </c>
      <c r="J514" s="85" t="str">
        <f>VLOOKUP($F514,숲pro명단!$A$2:$E$29,2)</f>
        <v>김재영</v>
      </c>
    </row>
    <row r="515" spans="1:10" s="76" customFormat="1" ht="14.25" customHeight="1" x14ac:dyDescent="0.15">
      <c r="A515" s="83">
        <v>48</v>
      </c>
      <c r="B515" s="57" t="str">
        <f>VLOOKUP($A515,숲pro명단!$A$2:$E$29,3)</f>
        <v>일반인</v>
      </c>
      <c r="C515" s="57" t="str">
        <f>VLOOKUP($A515,숲pro명단!$A$2:$E$29,4)</f>
        <v>일반인</v>
      </c>
      <c r="D515" s="57" t="str">
        <f>VLOOKUP($A515,숲pro명단!$A$2:$E$29,5)</f>
        <v>일반인</v>
      </c>
      <c r="E515" s="85" t="str">
        <f>VLOOKUP($A515,숲pro명단!$A$2:$E$29,2)</f>
        <v>김재영</v>
      </c>
      <c r="F515" s="84">
        <v>98</v>
      </c>
      <c r="G515" s="57" t="str">
        <f>VLOOKUP($F515,숲pro명단!$A$2:$E$29,3)</f>
        <v>일반인</v>
      </c>
      <c r="H515" s="57" t="str">
        <f>VLOOKUP($F515,숲pro명단!$A$2:$E$29,4)</f>
        <v>일반인</v>
      </c>
      <c r="I515" s="57" t="str">
        <f>VLOOKUP($F515,숲pro명단!$A$2:$E$29,5)</f>
        <v>일반인</v>
      </c>
      <c r="J515" s="85" t="str">
        <f>VLOOKUP($F515,숲pro명단!$A$2:$E$29,2)</f>
        <v>김재영</v>
      </c>
    </row>
    <row r="516" spans="1:10" s="76" customFormat="1" ht="14.25" customHeight="1" x14ac:dyDescent="0.15">
      <c r="A516" s="83">
        <v>49</v>
      </c>
      <c r="B516" s="57" t="str">
        <f>VLOOKUP($A516,숲pro명단!$A$2:$E$29,3)</f>
        <v>일반인</v>
      </c>
      <c r="C516" s="57" t="str">
        <f>VLOOKUP($A516,숲pro명단!$A$2:$E$29,4)</f>
        <v>일반인</v>
      </c>
      <c r="D516" s="57" t="str">
        <f>VLOOKUP($A516,숲pro명단!$A$2:$E$29,5)</f>
        <v>일반인</v>
      </c>
      <c r="E516" s="85" t="str">
        <f>VLOOKUP($A516,숲pro명단!$A$2:$E$29,2)</f>
        <v>김재영</v>
      </c>
      <c r="F516" s="84">
        <v>99</v>
      </c>
      <c r="G516" s="57" t="str">
        <f>VLOOKUP($F516,숲pro명단!$A$2:$E$29,3)</f>
        <v>일반인</v>
      </c>
      <c r="H516" s="57" t="str">
        <f>VLOOKUP($F516,숲pro명단!$A$2:$E$29,4)</f>
        <v>일반인</v>
      </c>
      <c r="I516" s="57" t="str">
        <f>VLOOKUP($F516,숲pro명단!$A$2:$E$29,5)</f>
        <v>일반인</v>
      </c>
      <c r="J516" s="85" t="str">
        <f>VLOOKUP($F516,숲pro명단!$A$2:$E$29,2)</f>
        <v>김재영</v>
      </c>
    </row>
    <row r="517" spans="1:10" s="76" customFormat="1" ht="14.25" customHeight="1" thickBot="1" x14ac:dyDescent="0.2">
      <c r="A517" s="86">
        <v>50</v>
      </c>
      <c r="B517" s="58" t="str">
        <f>VLOOKUP($A517,숲pro명단!$A$2:$E$29,3)</f>
        <v>일반인</v>
      </c>
      <c r="C517" s="58" t="str">
        <f>VLOOKUP($A517,숲pro명단!$A$2:$E$29,4)</f>
        <v>일반인</v>
      </c>
      <c r="D517" s="58" t="str">
        <f>VLOOKUP($A517,숲pro명단!$A$2:$E$29,5)</f>
        <v>일반인</v>
      </c>
      <c r="E517" s="88" t="str">
        <f>VLOOKUP($A517,숲pro명단!$A$2:$E$29,2)</f>
        <v>김재영</v>
      </c>
      <c r="F517" s="87">
        <v>100</v>
      </c>
      <c r="G517" s="58" t="str">
        <f>VLOOKUP($F517,숲pro명단!$A$2:$E$29,3)</f>
        <v>일반인</v>
      </c>
      <c r="H517" s="58" t="str">
        <f>VLOOKUP($F517,숲pro명단!$A$2:$E$29,4)</f>
        <v>일반인</v>
      </c>
      <c r="I517" s="58" t="str">
        <f>VLOOKUP($F517,숲pro명단!$A$2:$E$29,5)</f>
        <v>일반인</v>
      </c>
      <c r="J517" s="88" t="str">
        <f>VLOOKUP($F517,숲pro명단!$A$2:$E$29,2)</f>
        <v>김재영</v>
      </c>
    </row>
    <row r="518" spans="1:10" s="76" customFormat="1" x14ac:dyDescent="0.15">
      <c r="A518" s="77"/>
      <c r="F518" s="77"/>
    </row>
    <row r="519" spans="1:10" s="76" customFormat="1" x14ac:dyDescent="0.15">
      <c r="A519" s="77"/>
      <c r="F519" s="77"/>
    </row>
    <row r="520" spans="1:10" s="76" customFormat="1" x14ac:dyDescent="0.15">
      <c r="A520" s="77"/>
      <c r="F520" s="77"/>
    </row>
    <row r="521" spans="1:10" s="76" customFormat="1" ht="22.5" x14ac:dyDescent="0.15">
      <c r="A521" s="206" t="s">
        <v>69</v>
      </c>
      <c r="B521" s="206"/>
      <c r="F521" s="77"/>
    </row>
    <row r="522" spans="1:10" s="76" customFormat="1" ht="15" x14ac:dyDescent="0.15">
      <c r="A522" s="204" t="s">
        <v>0</v>
      </c>
      <c r="B522" s="204"/>
      <c r="C522" s="204"/>
      <c r="D522" s="204"/>
      <c r="E522" s="204"/>
      <c r="F522" s="121"/>
      <c r="G522" s="121"/>
      <c r="H522" s="121"/>
      <c r="I522" s="121"/>
      <c r="J522" s="121"/>
    </row>
    <row r="523" spans="1:10" s="76" customFormat="1" ht="8.25" customHeight="1" thickBot="1" x14ac:dyDescent="0.2">
      <c r="A523" s="78"/>
      <c r="B523" s="78"/>
      <c r="C523" s="78"/>
      <c r="D523" s="78"/>
      <c r="E523" s="78"/>
      <c r="F523" s="78"/>
      <c r="G523" s="78"/>
      <c r="H523" s="78"/>
      <c r="I523" s="78"/>
      <c r="J523" s="78"/>
    </row>
    <row r="524" spans="1:10" s="76" customFormat="1" ht="14.25" customHeight="1" x14ac:dyDescent="0.15">
      <c r="A524" s="79" t="s">
        <v>36</v>
      </c>
      <c r="B524" s="80" t="s">
        <v>47</v>
      </c>
      <c r="C524" s="80" t="s">
        <v>48</v>
      </c>
      <c r="D524" s="80" t="s">
        <v>49</v>
      </c>
      <c r="E524" s="80" t="s">
        <v>50</v>
      </c>
      <c r="F524" s="81" t="s">
        <v>36</v>
      </c>
      <c r="G524" s="80" t="s">
        <v>47</v>
      </c>
      <c r="H524" s="80" t="s">
        <v>48</v>
      </c>
      <c r="I524" s="80" t="s">
        <v>49</v>
      </c>
      <c r="J524" s="82" t="s">
        <v>50</v>
      </c>
    </row>
    <row r="525" spans="1:10" s="76" customFormat="1" ht="14.25" customHeight="1" x14ac:dyDescent="0.15">
      <c r="A525" s="83">
        <v>1</v>
      </c>
      <c r="B525" s="57" t="str">
        <f>VLOOKUP($A525,숲pro명단!$A$2:$E$29,3)</f>
        <v>산림교육원</v>
      </c>
      <c r="C525" s="57" t="str">
        <f>VLOOKUP($A525,숲pro명단!$A$2:$E$29,4)</f>
        <v>재해방지교육과</v>
      </c>
      <c r="D525" s="57" t="str">
        <f>VLOOKUP($A525,숲pro명단!$A$2:$E$29,5)</f>
        <v>임업사무관</v>
      </c>
      <c r="E525" s="85" t="str">
        <f>VLOOKUP($A525,숲pro명단!$A$2:$E$29,2)</f>
        <v>서은경</v>
      </c>
      <c r="F525" s="84">
        <v>46</v>
      </c>
      <c r="G525" s="57" t="str">
        <f>VLOOKUP($F525,숲pro명단!$A$2:$E$29,3)</f>
        <v>일반인</v>
      </c>
      <c r="H525" s="57" t="str">
        <f>VLOOKUP($F525,숲pro명단!$A$2:$E$29,4)</f>
        <v>일반인</v>
      </c>
      <c r="I525" s="57" t="str">
        <f>VLOOKUP($F525,숲pro명단!$A$2:$E$29,5)</f>
        <v>일반인</v>
      </c>
      <c r="J525" s="85" t="str">
        <f>VLOOKUP($F525,숲pro명단!$A$2:$E$29,2)</f>
        <v>김재영</v>
      </c>
    </row>
    <row r="526" spans="1:10" s="76" customFormat="1" ht="14.25" customHeight="1" x14ac:dyDescent="0.15">
      <c r="A526" s="83">
        <v>2</v>
      </c>
      <c r="B526" s="57" t="str">
        <f>VLOOKUP($A526,숲pro명단!$A$2:$E$29,3)</f>
        <v>남부지방산림청</v>
      </c>
      <c r="C526" s="57" t="str">
        <f>VLOOKUP($A526,숲pro명단!$A$2:$E$29,4)</f>
        <v>영덕국유림관리소</v>
      </c>
      <c r="D526" s="57" t="str">
        <f>VLOOKUP($A526,숲pro명단!$A$2:$E$29,5)</f>
        <v>임업사무관</v>
      </c>
      <c r="E526" s="85" t="str">
        <f>VLOOKUP($A526,숲pro명단!$A$2:$E$29,2)</f>
        <v>신경수</v>
      </c>
      <c r="F526" s="84">
        <v>47</v>
      </c>
      <c r="G526" s="57" t="str">
        <f>VLOOKUP($F526,숲pro명단!$A$2:$E$29,3)</f>
        <v>일반인</v>
      </c>
      <c r="H526" s="57" t="str">
        <f>VLOOKUP($F526,숲pro명단!$A$2:$E$29,4)</f>
        <v>일반인</v>
      </c>
      <c r="I526" s="57" t="str">
        <f>VLOOKUP($F526,숲pro명단!$A$2:$E$29,5)</f>
        <v>일반인</v>
      </c>
      <c r="J526" s="85" t="str">
        <f>VLOOKUP($F526,숲pro명단!$A$2:$E$29,2)</f>
        <v>김재영</v>
      </c>
    </row>
    <row r="527" spans="1:10" s="76" customFormat="1" ht="14.25" customHeight="1" x14ac:dyDescent="0.15">
      <c r="A527" s="83">
        <v>3</v>
      </c>
      <c r="B527" s="57" t="str">
        <f>VLOOKUP($A527,숲pro명단!$A$2:$E$29,3)</f>
        <v>국립산림과학원</v>
      </c>
      <c r="C527" s="57" t="str">
        <f>VLOOKUP($A527,숲pro명단!$A$2:$E$29,4)</f>
        <v>운영지원과</v>
      </c>
      <c r="D527" s="57" t="str">
        <f>VLOOKUP($A527,숲pro명단!$A$2:$E$29,5)</f>
        <v>열관리운영주사보</v>
      </c>
      <c r="E527" s="85" t="str">
        <f>VLOOKUP($A527,숲pro명단!$A$2:$E$29,2)</f>
        <v>김성근</v>
      </c>
      <c r="F527" s="84">
        <v>48</v>
      </c>
      <c r="G527" s="57" t="str">
        <f>VLOOKUP($F527,숲pro명단!$A$2:$E$29,3)</f>
        <v>일반인</v>
      </c>
      <c r="H527" s="57" t="str">
        <f>VLOOKUP($F527,숲pro명단!$A$2:$E$29,4)</f>
        <v>일반인</v>
      </c>
      <c r="I527" s="57" t="str">
        <f>VLOOKUP($F527,숲pro명단!$A$2:$E$29,5)</f>
        <v>일반인</v>
      </c>
      <c r="J527" s="85" t="str">
        <f>VLOOKUP($F527,숲pro명단!$A$2:$E$29,2)</f>
        <v>김재영</v>
      </c>
    </row>
    <row r="528" spans="1:10" s="76" customFormat="1" ht="14.25" customHeight="1" x14ac:dyDescent="0.15">
      <c r="A528" s="83">
        <v>4</v>
      </c>
      <c r="B528" s="57" t="str">
        <f>VLOOKUP($A528,숲pro명단!$A$2:$E$29,3)</f>
        <v>국립산림과학원</v>
      </c>
      <c r="C528" s="57" t="str">
        <f>VLOOKUP($A528,숲pro명단!$A$2:$E$29,4)</f>
        <v>산림생명자원연구부</v>
      </c>
      <c r="D528" s="57" t="str">
        <f>VLOOKUP($A528,숲pro명단!$A$2:$E$29,5)</f>
        <v>임업연구관</v>
      </c>
      <c r="E528" s="85" t="str">
        <f>VLOOKUP($A528,숲pro명단!$A$2:$E$29,2)</f>
        <v>박영기</v>
      </c>
      <c r="F528" s="84">
        <v>49</v>
      </c>
      <c r="G528" s="57" t="str">
        <f>VLOOKUP($F528,숲pro명단!$A$2:$E$29,3)</f>
        <v>일반인</v>
      </c>
      <c r="H528" s="57" t="str">
        <f>VLOOKUP($F528,숲pro명단!$A$2:$E$29,4)</f>
        <v>일반인</v>
      </c>
      <c r="I528" s="57" t="str">
        <f>VLOOKUP($F528,숲pro명단!$A$2:$E$29,5)</f>
        <v>일반인</v>
      </c>
      <c r="J528" s="85" t="str">
        <f>VLOOKUP($F528,숲pro명단!$A$2:$E$29,2)</f>
        <v>김재영</v>
      </c>
    </row>
    <row r="529" spans="1:10" s="76" customFormat="1" ht="14.25" customHeight="1" x14ac:dyDescent="0.15">
      <c r="A529" s="83">
        <v>5</v>
      </c>
      <c r="B529" s="57" t="str">
        <f>VLOOKUP($A529,숲pro명단!$A$2:$E$29,3)</f>
        <v>대구광역시</v>
      </c>
      <c r="C529" s="57" t="str">
        <f>VLOOKUP($A529,숲pro명단!$A$2:$E$29,4)</f>
        <v>시설안전관리사업소</v>
      </c>
      <c r="D529" s="57" t="str">
        <f>VLOOKUP($A529,숲pro명단!$A$2:$E$29,5)</f>
        <v>지방공업사무관</v>
      </c>
      <c r="E529" s="85" t="str">
        <f>VLOOKUP($A529,숲pro명단!$A$2:$E$29,2)</f>
        <v>송인엽</v>
      </c>
      <c r="F529" s="84">
        <v>50</v>
      </c>
      <c r="G529" s="57" t="str">
        <f>VLOOKUP($F529,숲pro명단!$A$2:$E$29,3)</f>
        <v>일반인</v>
      </c>
      <c r="H529" s="57" t="str">
        <f>VLOOKUP($F529,숲pro명단!$A$2:$E$29,4)</f>
        <v>일반인</v>
      </c>
      <c r="I529" s="57" t="str">
        <f>VLOOKUP($F529,숲pro명단!$A$2:$E$29,5)</f>
        <v>일반인</v>
      </c>
      <c r="J529" s="85" t="str">
        <f>VLOOKUP($F529,숲pro명단!$A$2:$E$29,2)</f>
        <v>김재영</v>
      </c>
    </row>
    <row r="530" spans="1:10" s="76" customFormat="1" ht="14.25" customHeight="1" x14ac:dyDescent="0.15">
      <c r="A530" s="83">
        <v>6</v>
      </c>
      <c r="B530" s="57" t="str">
        <f>VLOOKUP($A530,숲pro명단!$A$2:$E$29,3)</f>
        <v>대구광역시</v>
      </c>
      <c r="C530" s="57" t="str">
        <f>VLOOKUP($A530,숲pro명단!$A$2:$E$29,4)</f>
        <v>도시철도건설본부 재무과</v>
      </c>
      <c r="D530" s="57" t="str">
        <f>VLOOKUP($A530,숲pro명단!$A$2:$E$29,5)</f>
        <v>지방행정사무관</v>
      </c>
      <c r="E530" s="85" t="str">
        <f>VLOOKUP($A530,숲pro명단!$A$2:$E$29,2)</f>
        <v>이행기</v>
      </c>
      <c r="F530" s="84">
        <v>51</v>
      </c>
      <c r="G530" s="57" t="str">
        <f>VLOOKUP($F530,숲pro명단!$A$2:$E$29,3)</f>
        <v>일반인</v>
      </c>
      <c r="H530" s="57" t="str">
        <f>VLOOKUP($F530,숲pro명단!$A$2:$E$29,4)</f>
        <v>일반인</v>
      </c>
      <c r="I530" s="57" t="str">
        <f>VLOOKUP($F530,숲pro명단!$A$2:$E$29,5)</f>
        <v>일반인</v>
      </c>
      <c r="J530" s="85" t="str">
        <f>VLOOKUP($F530,숲pro명단!$A$2:$E$29,2)</f>
        <v>김재영</v>
      </c>
    </row>
    <row r="531" spans="1:10" s="76" customFormat="1" ht="14.25" customHeight="1" x14ac:dyDescent="0.15">
      <c r="A531" s="83">
        <v>7</v>
      </c>
      <c r="B531" s="57" t="str">
        <f>VLOOKUP($A531,숲pro명단!$A$2:$E$29,3)</f>
        <v>대구광역시</v>
      </c>
      <c r="C531" s="57" t="str">
        <f>VLOOKUP($A531,숲pro명단!$A$2:$E$29,4)</f>
        <v>상수도사업본부 달성사업소</v>
      </c>
      <c r="D531" s="57" t="str">
        <f>VLOOKUP($A531,숲pro명단!$A$2:$E$29,5)</f>
        <v>지방공업주사</v>
      </c>
      <c r="E531" s="85" t="str">
        <f>VLOOKUP($A531,숲pro명단!$A$2:$E$29,2)</f>
        <v>한정탁</v>
      </c>
      <c r="F531" s="84">
        <v>52</v>
      </c>
      <c r="G531" s="57" t="str">
        <f>VLOOKUP($F531,숲pro명단!$A$2:$E$29,3)</f>
        <v>일반인</v>
      </c>
      <c r="H531" s="57" t="str">
        <f>VLOOKUP($F531,숲pro명단!$A$2:$E$29,4)</f>
        <v>일반인</v>
      </c>
      <c r="I531" s="57" t="str">
        <f>VLOOKUP($F531,숲pro명단!$A$2:$E$29,5)</f>
        <v>일반인</v>
      </c>
      <c r="J531" s="85" t="str">
        <f>VLOOKUP($F531,숲pro명단!$A$2:$E$29,2)</f>
        <v>김재영</v>
      </c>
    </row>
    <row r="532" spans="1:10" s="76" customFormat="1" ht="14.25" customHeight="1" x14ac:dyDescent="0.15">
      <c r="A532" s="83">
        <v>8</v>
      </c>
      <c r="B532" s="57" t="str">
        <f>VLOOKUP($A532,숲pro명단!$A$2:$E$29,3)</f>
        <v>인천광역시</v>
      </c>
      <c r="C532" s="57" t="str">
        <f>VLOOKUP($A532,숲pro명단!$A$2:$E$29,4)</f>
        <v>서구 아동행복과</v>
      </c>
      <c r="D532" s="57" t="str">
        <f>VLOOKUP($A532,숲pro명단!$A$2:$E$29,5)</f>
        <v>행정주사</v>
      </c>
      <c r="E532" s="85" t="str">
        <f>VLOOKUP($A532,숲pro명단!$A$2:$E$29,2)</f>
        <v>김진영</v>
      </c>
      <c r="F532" s="84">
        <v>53</v>
      </c>
      <c r="G532" s="57" t="str">
        <f>VLOOKUP($F532,숲pro명단!$A$2:$E$29,3)</f>
        <v>일반인</v>
      </c>
      <c r="H532" s="57" t="str">
        <f>VLOOKUP($F532,숲pro명단!$A$2:$E$29,4)</f>
        <v>일반인</v>
      </c>
      <c r="I532" s="57" t="str">
        <f>VLOOKUP($F532,숲pro명단!$A$2:$E$29,5)</f>
        <v>일반인</v>
      </c>
      <c r="J532" s="85" t="str">
        <f>VLOOKUP($F532,숲pro명단!$A$2:$E$29,2)</f>
        <v>김재영</v>
      </c>
    </row>
    <row r="533" spans="1:10" s="76" customFormat="1" ht="14.25" customHeight="1" x14ac:dyDescent="0.15">
      <c r="A533" s="83">
        <v>9</v>
      </c>
      <c r="B533" s="57" t="str">
        <f>VLOOKUP($A533,숲pro명단!$A$2:$E$29,3)</f>
        <v>인천광역시</v>
      </c>
      <c r="C533" s="57" t="str">
        <f>VLOOKUP($A533,숲pro명단!$A$2:$E$29,4)</f>
        <v>서구 가정1동</v>
      </c>
      <c r="D533" s="57" t="str">
        <f>VLOOKUP($A533,숲pro명단!$A$2:$E$29,5)</f>
        <v>지방행정사무관</v>
      </c>
      <c r="E533" s="85" t="str">
        <f>VLOOKUP($A533,숲pro명단!$A$2:$E$29,2)</f>
        <v>강선숙</v>
      </c>
      <c r="F533" s="84">
        <v>54</v>
      </c>
      <c r="G533" s="57" t="str">
        <f>VLOOKUP($F533,숲pro명단!$A$2:$E$29,3)</f>
        <v>일반인</v>
      </c>
      <c r="H533" s="57" t="str">
        <f>VLOOKUP($F533,숲pro명단!$A$2:$E$29,4)</f>
        <v>일반인</v>
      </c>
      <c r="I533" s="57" t="str">
        <f>VLOOKUP($F533,숲pro명단!$A$2:$E$29,5)</f>
        <v>일반인</v>
      </c>
      <c r="J533" s="85" t="str">
        <f>VLOOKUP($F533,숲pro명단!$A$2:$E$29,2)</f>
        <v>김재영</v>
      </c>
    </row>
    <row r="534" spans="1:10" s="76" customFormat="1" ht="14.25" customHeight="1" x14ac:dyDescent="0.15">
      <c r="A534" s="83">
        <v>10</v>
      </c>
      <c r="B534" s="57" t="str">
        <f>VLOOKUP($A534,숲pro명단!$A$2:$E$29,3)</f>
        <v>인천광역시</v>
      </c>
      <c r="C534" s="57" t="str">
        <f>VLOOKUP($A534,숲pro명단!$A$2:$E$29,4)</f>
        <v>서구 가좌2동</v>
      </c>
      <c r="D534" s="57" t="str">
        <f>VLOOKUP($A534,숲pro명단!$A$2:$E$29,5)</f>
        <v>행정사무관</v>
      </c>
      <c r="E534" s="85" t="str">
        <f>VLOOKUP($A534,숲pro명단!$A$2:$E$29,2)</f>
        <v>신형철</v>
      </c>
      <c r="F534" s="84">
        <v>55</v>
      </c>
      <c r="G534" s="57" t="str">
        <f>VLOOKUP($F534,숲pro명단!$A$2:$E$29,3)</f>
        <v>일반인</v>
      </c>
      <c r="H534" s="57" t="str">
        <f>VLOOKUP($F534,숲pro명단!$A$2:$E$29,4)</f>
        <v>일반인</v>
      </c>
      <c r="I534" s="57" t="str">
        <f>VLOOKUP($F534,숲pro명단!$A$2:$E$29,5)</f>
        <v>일반인</v>
      </c>
      <c r="J534" s="85" t="str">
        <f>VLOOKUP($F534,숲pro명단!$A$2:$E$29,2)</f>
        <v>김재영</v>
      </c>
    </row>
    <row r="535" spans="1:10" s="76" customFormat="1" ht="14.25" customHeight="1" x14ac:dyDescent="0.15">
      <c r="A535" s="83">
        <v>11</v>
      </c>
      <c r="B535" s="57" t="str">
        <f>VLOOKUP($A535,숲pro명단!$A$2:$E$29,3)</f>
        <v>울산광역시</v>
      </c>
      <c r="C535" s="57" t="str">
        <f>VLOOKUP($A535,숲pro명단!$A$2:$E$29,4)</f>
        <v>회계과</v>
      </c>
      <c r="D535" s="57" t="str">
        <f>VLOOKUP($A535,숲pro명단!$A$2:$E$29,5)</f>
        <v>공업6급</v>
      </c>
      <c r="E535" s="85" t="str">
        <f>VLOOKUP($A535,숲pro명단!$A$2:$E$29,2)</f>
        <v>한해우</v>
      </c>
      <c r="F535" s="84">
        <v>56</v>
      </c>
      <c r="G535" s="57" t="str">
        <f>VLOOKUP($F535,숲pro명단!$A$2:$E$29,3)</f>
        <v>일반인</v>
      </c>
      <c r="H535" s="57" t="str">
        <f>VLOOKUP($F535,숲pro명단!$A$2:$E$29,4)</f>
        <v>일반인</v>
      </c>
      <c r="I535" s="57" t="str">
        <f>VLOOKUP($F535,숲pro명단!$A$2:$E$29,5)</f>
        <v>일반인</v>
      </c>
      <c r="J535" s="85" t="str">
        <f>VLOOKUP($F535,숲pro명단!$A$2:$E$29,2)</f>
        <v>김재영</v>
      </c>
    </row>
    <row r="536" spans="1:10" s="76" customFormat="1" ht="14.25" customHeight="1" x14ac:dyDescent="0.15">
      <c r="A536" s="83">
        <v>12</v>
      </c>
      <c r="B536" s="57" t="str">
        <f>VLOOKUP($A536,숲pro명단!$A$2:$E$29,3)</f>
        <v>울산광역시</v>
      </c>
      <c r="C536" s="57" t="str">
        <f>VLOOKUP($A536,숲pro명단!$A$2:$E$29,4)</f>
        <v>총무과</v>
      </c>
      <c r="D536" s="57" t="str">
        <f>VLOOKUP($A536,숲pro명단!$A$2:$E$29,5)</f>
        <v>공업사무관</v>
      </c>
      <c r="E536" s="85" t="str">
        <f>VLOOKUP($A536,숲pro명단!$A$2:$E$29,2)</f>
        <v>김수석</v>
      </c>
      <c r="F536" s="84">
        <v>57</v>
      </c>
      <c r="G536" s="57" t="str">
        <f>VLOOKUP($F536,숲pro명단!$A$2:$E$29,3)</f>
        <v>일반인</v>
      </c>
      <c r="H536" s="57" t="str">
        <f>VLOOKUP($F536,숲pro명단!$A$2:$E$29,4)</f>
        <v>일반인</v>
      </c>
      <c r="I536" s="57" t="str">
        <f>VLOOKUP($F536,숲pro명단!$A$2:$E$29,5)</f>
        <v>일반인</v>
      </c>
      <c r="J536" s="85" t="str">
        <f>VLOOKUP($F536,숲pro명단!$A$2:$E$29,2)</f>
        <v>김재영</v>
      </c>
    </row>
    <row r="537" spans="1:10" s="76" customFormat="1" ht="14.25" customHeight="1" x14ac:dyDescent="0.15">
      <c r="A537" s="83">
        <v>13</v>
      </c>
      <c r="B537" s="57" t="str">
        <f>VLOOKUP($A537,숲pro명단!$A$2:$E$29,3)</f>
        <v>경기도</v>
      </c>
      <c r="C537" s="57" t="str">
        <f>VLOOKUP($A537,숲pro명단!$A$2:$E$29,4)</f>
        <v>용인시 도서관정책과</v>
      </c>
      <c r="D537" s="57" t="str">
        <f>VLOOKUP($A537,숲pro명단!$A$2:$E$29,5)</f>
        <v>지방행정사무관</v>
      </c>
      <c r="E537" s="85" t="str">
        <f>VLOOKUP($A537,숲pro명단!$A$2:$E$29,2)</f>
        <v>이한익</v>
      </c>
      <c r="F537" s="84">
        <v>58</v>
      </c>
      <c r="G537" s="57" t="str">
        <f>VLOOKUP($F537,숲pro명단!$A$2:$E$29,3)</f>
        <v>일반인</v>
      </c>
      <c r="H537" s="57" t="str">
        <f>VLOOKUP($F537,숲pro명단!$A$2:$E$29,4)</f>
        <v>일반인</v>
      </c>
      <c r="I537" s="57" t="str">
        <f>VLOOKUP($F537,숲pro명단!$A$2:$E$29,5)</f>
        <v>일반인</v>
      </c>
      <c r="J537" s="85" t="str">
        <f>VLOOKUP($F537,숲pro명단!$A$2:$E$29,2)</f>
        <v>김재영</v>
      </c>
    </row>
    <row r="538" spans="1:10" s="76" customFormat="1" ht="14.25" customHeight="1" x14ac:dyDescent="0.15">
      <c r="A538" s="83">
        <v>14</v>
      </c>
      <c r="B538" s="57" t="str">
        <f>VLOOKUP($A538,숲pro명단!$A$2:$E$29,3)</f>
        <v>경기도</v>
      </c>
      <c r="C538" s="57" t="str">
        <f>VLOOKUP($A538,숲pro명단!$A$2:$E$29,4)</f>
        <v>의회사무처 의회운영전문위원실</v>
      </c>
      <c r="D538" s="57" t="str">
        <f>VLOOKUP($A538,숲pro명단!$A$2:$E$29,5)</f>
        <v>지방서기관</v>
      </c>
      <c r="E538" s="85" t="str">
        <f>VLOOKUP($A538,숲pro명단!$A$2:$E$29,2)</f>
        <v>장균택</v>
      </c>
      <c r="F538" s="84">
        <v>59</v>
      </c>
      <c r="G538" s="57" t="str">
        <f>VLOOKUP($F538,숲pro명단!$A$2:$E$29,3)</f>
        <v>일반인</v>
      </c>
      <c r="H538" s="57" t="str">
        <f>VLOOKUP($F538,숲pro명단!$A$2:$E$29,4)</f>
        <v>일반인</v>
      </c>
      <c r="I538" s="57" t="str">
        <f>VLOOKUP($F538,숲pro명단!$A$2:$E$29,5)</f>
        <v>일반인</v>
      </c>
      <c r="J538" s="85" t="str">
        <f>VLOOKUP($F538,숲pro명단!$A$2:$E$29,2)</f>
        <v>김재영</v>
      </c>
    </row>
    <row r="539" spans="1:10" s="76" customFormat="1" ht="14.25" customHeight="1" x14ac:dyDescent="0.15">
      <c r="A539" s="83">
        <v>15</v>
      </c>
      <c r="B539" s="57" t="str">
        <f>VLOOKUP($A539,숲pro명단!$A$2:$E$29,3)</f>
        <v>경기도</v>
      </c>
      <c r="C539" s="57" t="str">
        <f>VLOOKUP($A539,숲pro명단!$A$2:$E$29,4)</f>
        <v>경기도 평화기반조성과</v>
      </c>
      <c r="D539" s="57" t="str">
        <f>VLOOKUP($A539,숲pro명단!$A$2:$E$29,5)</f>
        <v>지방시설주사</v>
      </c>
      <c r="E539" s="85" t="str">
        <f>VLOOKUP($A539,숲pro명단!$A$2:$E$29,2)</f>
        <v>김병도</v>
      </c>
      <c r="F539" s="84">
        <v>60</v>
      </c>
      <c r="G539" s="57" t="str">
        <f>VLOOKUP($F539,숲pro명단!$A$2:$E$29,3)</f>
        <v>일반인</v>
      </c>
      <c r="H539" s="57" t="str">
        <f>VLOOKUP($F539,숲pro명단!$A$2:$E$29,4)</f>
        <v>일반인</v>
      </c>
      <c r="I539" s="57" t="str">
        <f>VLOOKUP($F539,숲pro명단!$A$2:$E$29,5)</f>
        <v>일반인</v>
      </c>
      <c r="J539" s="85" t="str">
        <f>VLOOKUP($F539,숲pro명단!$A$2:$E$29,2)</f>
        <v>김재영</v>
      </c>
    </row>
    <row r="540" spans="1:10" s="76" customFormat="1" ht="14.25" customHeight="1" x14ac:dyDescent="0.15">
      <c r="A540" s="83">
        <v>16</v>
      </c>
      <c r="B540" s="57" t="str">
        <f>VLOOKUP($A540,숲pro명단!$A$2:$E$29,3)</f>
        <v>경기도</v>
      </c>
      <c r="C540" s="57" t="str">
        <f>VLOOKUP($A540,숲pro명단!$A$2:$E$29,4)</f>
        <v>화성시 지역개발사업소</v>
      </c>
      <c r="D540" s="57" t="str">
        <f>VLOOKUP($A540,숲pro명단!$A$2:$E$29,5)</f>
        <v>시설사무관</v>
      </c>
      <c r="E540" s="85" t="str">
        <f>VLOOKUP($A540,숲pro명단!$A$2:$E$29,2)</f>
        <v>김유태</v>
      </c>
      <c r="F540" s="84">
        <v>61</v>
      </c>
      <c r="G540" s="57" t="str">
        <f>VLOOKUP($F540,숲pro명단!$A$2:$E$29,3)</f>
        <v>일반인</v>
      </c>
      <c r="H540" s="57" t="str">
        <f>VLOOKUP($F540,숲pro명단!$A$2:$E$29,4)</f>
        <v>일반인</v>
      </c>
      <c r="I540" s="57" t="str">
        <f>VLOOKUP($F540,숲pro명단!$A$2:$E$29,5)</f>
        <v>일반인</v>
      </c>
      <c r="J540" s="85" t="str">
        <f>VLOOKUP($F540,숲pro명단!$A$2:$E$29,2)</f>
        <v>김재영</v>
      </c>
    </row>
    <row r="541" spans="1:10" s="76" customFormat="1" ht="14.25" customHeight="1" x14ac:dyDescent="0.15">
      <c r="A541" s="83">
        <v>17</v>
      </c>
      <c r="B541" s="57" t="str">
        <f>VLOOKUP($A541,숲pro명단!$A$2:$E$29,3)</f>
        <v>충청북도</v>
      </c>
      <c r="C541" s="57" t="str">
        <f>VLOOKUP($A541,숲pro명단!$A$2:$E$29,4)</f>
        <v>제천시 산림공원과</v>
      </c>
      <c r="D541" s="57" t="str">
        <f>VLOOKUP($A541,숲pro명단!$A$2:$E$29,5)</f>
        <v>지방녹지주사</v>
      </c>
      <c r="E541" s="85" t="str">
        <f>VLOOKUP($A541,숲pro명단!$A$2:$E$29,2)</f>
        <v>권범수</v>
      </c>
      <c r="F541" s="84">
        <v>62</v>
      </c>
      <c r="G541" s="57" t="str">
        <f>VLOOKUP($F541,숲pro명단!$A$2:$E$29,3)</f>
        <v>일반인</v>
      </c>
      <c r="H541" s="57" t="str">
        <f>VLOOKUP($F541,숲pro명단!$A$2:$E$29,4)</f>
        <v>일반인</v>
      </c>
      <c r="I541" s="57" t="str">
        <f>VLOOKUP($F541,숲pro명단!$A$2:$E$29,5)</f>
        <v>일반인</v>
      </c>
      <c r="J541" s="85" t="str">
        <f>VLOOKUP($F541,숲pro명단!$A$2:$E$29,2)</f>
        <v>김재영</v>
      </c>
    </row>
    <row r="542" spans="1:10" s="76" customFormat="1" ht="14.25" customHeight="1" x14ac:dyDescent="0.15">
      <c r="A542" s="83">
        <v>18</v>
      </c>
      <c r="B542" s="57" t="str">
        <f>VLOOKUP($A542,숲pro명단!$A$2:$E$29,3)</f>
        <v>충청북도</v>
      </c>
      <c r="C542" s="57" t="str">
        <f>VLOOKUP($A542,숲pro명단!$A$2:$E$29,4)</f>
        <v>충주시 산림정책과</v>
      </c>
      <c r="D542" s="57" t="str">
        <f>VLOOKUP($A542,숲pro명단!$A$2:$E$29,5)</f>
        <v>녹지주사</v>
      </c>
      <c r="E542" s="85" t="str">
        <f>VLOOKUP($A542,숲pro명단!$A$2:$E$29,2)</f>
        <v>변준호</v>
      </c>
      <c r="F542" s="84">
        <v>63</v>
      </c>
      <c r="G542" s="57" t="str">
        <f>VLOOKUP($F542,숲pro명단!$A$2:$E$29,3)</f>
        <v>일반인</v>
      </c>
      <c r="H542" s="57" t="str">
        <f>VLOOKUP($F542,숲pro명단!$A$2:$E$29,4)</f>
        <v>일반인</v>
      </c>
      <c r="I542" s="57" t="str">
        <f>VLOOKUP($F542,숲pro명단!$A$2:$E$29,5)</f>
        <v>일반인</v>
      </c>
      <c r="J542" s="85" t="str">
        <f>VLOOKUP($F542,숲pro명단!$A$2:$E$29,2)</f>
        <v>김재영</v>
      </c>
    </row>
    <row r="543" spans="1:10" s="76" customFormat="1" ht="14.25" customHeight="1" x14ac:dyDescent="0.15">
      <c r="A543" s="83">
        <v>19</v>
      </c>
      <c r="B543" s="57" t="str">
        <f>VLOOKUP($A543,숲pro명단!$A$2:$E$29,3)</f>
        <v>충청남도</v>
      </c>
      <c r="C543" s="57" t="str">
        <f>VLOOKUP($A543,숲pro명단!$A$2:$E$29,4)</f>
        <v>문화체육관광국 관광진흥과</v>
      </c>
      <c r="D543" s="57" t="str">
        <f>VLOOKUP($A543,숲pro명단!$A$2:$E$29,5)</f>
        <v>지방행정사무관</v>
      </c>
      <c r="E543" s="85" t="str">
        <f>VLOOKUP($A543,숲pro명단!$A$2:$E$29,2)</f>
        <v>이연수</v>
      </c>
      <c r="F543" s="84">
        <v>64</v>
      </c>
      <c r="G543" s="57" t="str">
        <f>VLOOKUP($F543,숲pro명단!$A$2:$E$29,3)</f>
        <v>일반인</v>
      </c>
      <c r="H543" s="57" t="str">
        <f>VLOOKUP($F543,숲pro명단!$A$2:$E$29,4)</f>
        <v>일반인</v>
      </c>
      <c r="I543" s="57" t="str">
        <f>VLOOKUP($F543,숲pro명단!$A$2:$E$29,5)</f>
        <v>일반인</v>
      </c>
      <c r="J543" s="85" t="str">
        <f>VLOOKUP($F543,숲pro명단!$A$2:$E$29,2)</f>
        <v>김재영</v>
      </c>
    </row>
    <row r="544" spans="1:10" s="76" customFormat="1" ht="14.25" customHeight="1" x14ac:dyDescent="0.15">
      <c r="A544" s="83">
        <v>20</v>
      </c>
      <c r="B544" s="57" t="str">
        <f>VLOOKUP($A544,숲pro명단!$A$2:$E$29,3)</f>
        <v>충청남도</v>
      </c>
      <c r="C544" s="57" t="str">
        <f>VLOOKUP($A544,숲pro명단!$A$2:$E$29,4)</f>
        <v>서산시 농식품유통과</v>
      </c>
      <c r="D544" s="57" t="str">
        <f>VLOOKUP($A544,숲pro명단!$A$2:$E$29,5)</f>
        <v>지방농업주사</v>
      </c>
      <c r="E544" s="85" t="str">
        <f>VLOOKUP($A544,숲pro명단!$A$2:$E$29,2)</f>
        <v>최철우</v>
      </c>
      <c r="F544" s="84">
        <v>65</v>
      </c>
      <c r="G544" s="57" t="str">
        <f>VLOOKUP($F544,숲pro명단!$A$2:$E$29,3)</f>
        <v>일반인</v>
      </c>
      <c r="H544" s="57" t="str">
        <f>VLOOKUP($F544,숲pro명단!$A$2:$E$29,4)</f>
        <v>일반인</v>
      </c>
      <c r="I544" s="57" t="str">
        <f>VLOOKUP($F544,숲pro명단!$A$2:$E$29,5)</f>
        <v>일반인</v>
      </c>
      <c r="J544" s="85" t="str">
        <f>VLOOKUP($F544,숲pro명단!$A$2:$E$29,2)</f>
        <v>김재영</v>
      </c>
    </row>
    <row r="545" spans="1:10" s="76" customFormat="1" ht="14.25" customHeight="1" x14ac:dyDescent="0.15">
      <c r="A545" s="83">
        <v>21</v>
      </c>
      <c r="B545" s="57" t="str">
        <f>VLOOKUP($A545,숲pro명단!$A$2:$E$29,3)</f>
        <v>충청남도</v>
      </c>
      <c r="C545" s="57" t="str">
        <f>VLOOKUP($A545,숲pro명단!$A$2:$E$29,4)</f>
        <v>산림자원연구소 태안사무소</v>
      </c>
      <c r="D545" s="57" t="str">
        <f>VLOOKUP($A545,숲pro명단!$A$2:$E$29,5)</f>
        <v>지방행정주사</v>
      </c>
      <c r="E545" s="85" t="str">
        <f>VLOOKUP($A545,숲pro명단!$A$2:$E$29,2)</f>
        <v>최현국</v>
      </c>
      <c r="F545" s="84">
        <v>66</v>
      </c>
      <c r="G545" s="57" t="str">
        <f>VLOOKUP($F545,숲pro명단!$A$2:$E$29,3)</f>
        <v>일반인</v>
      </c>
      <c r="H545" s="57" t="str">
        <f>VLOOKUP($F545,숲pro명단!$A$2:$E$29,4)</f>
        <v>일반인</v>
      </c>
      <c r="I545" s="57" t="str">
        <f>VLOOKUP($F545,숲pro명단!$A$2:$E$29,5)</f>
        <v>일반인</v>
      </c>
      <c r="J545" s="85" t="str">
        <f>VLOOKUP($F545,숲pro명단!$A$2:$E$29,2)</f>
        <v>김재영</v>
      </c>
    </row>
    <row r="546" spans="1:10" s="76" customFormat="1" ht="14.25" customHeight="1" x14ac:dyDescent="0.15">
      <c r="A546" s="83">
        <v>22</v>
      </c>
      <c r="B546" s="57" t="str">
        <f>VLOOKUP($A546,숲pro명단!$A$2:$E$29,3)</f>
        <v>충청남도</v>
      </c>
      <c r="C546" s="57" t="str">
        <f>VLOOKUP($A546,숲pro명단!$A$2:$E$29,4)</f>
        <v>서산시 팔봉면</v>
      </c>
      <c r="D546" s="57" t="str">
        <f>VLOOKUP($A546,숲pro명단!$A$2:$E$29,5)</f>
        <v>지방행정사무관</v>
      </c>
      <c r="E546" s="85" t="str">
        <f>VLOOKUP($A546,숲pro명단!$A$2:$E$29,2)</f>
        <v>이수영</v>
      </c>
      <c r="F546" s="84">
        <v>67</v>
      </c>
      <c r="G546" s="57" t="str">
        <f>VLOOKUP($F546,숲pro명단!$A$2:$E$29,3)</f>
        <v>일반인</v>
      </c>
      <c r="H546" s="57" t="str">
        <f>VLOOKUP($F546,숲pro명단!$A$2:$E$29,4)</f>
        <v>일반인</v>
      </c>
      <c r="I546" s="57" t="str">
        <f>VLOOKUP($F546,숲pro명단!$A$2:$E$29,5)</f>
        <v>일반인</v>
      </c>
      <c r="J546" s="85" t="str">
        <f>VLOOKUP($F546,숲pro명단!$A$2:$E$29,2)</f>
        <v>김재영</v>
      </c>
    </row>
    <row r="547" spans="1:10" s="76" customFormat="1" ht="14.25" customHeight="1" x14ac:dyDescent="0.15">
      <c r="A547" s="83">
        <v>23</v>
      </c>
      <c r="B547" s="57" t="str">
        <f>VLOOKUP($A547,숲pro명단!$A$2:$E$29,3)</f>
        <v>경상북도</v>
      </c>
      <c r="C547" s="57" t="str">
        <f>VLOOKUP($A547,숲pro명단!$A$2:$E$29,4)</f>
        <v>군위군 산림축산과</v>
      </c>
      <c r="D547" s="57" t="str">
        <f>VLOOKUP($A547,숲pro명단!$A$2:$E$29,5)</f>
        <v>지방녹지사무관</v>
      </c>
      <c r="E547" s="85" t="str">
        <f>VLOOKUP($A547,숲pro명단!$A$2:$E$29,2)</f>
        <v>이승우</v>
      </c>
      <c r="F547" s="84">
        <v>68</v>
      </c>
      <c r="G547" s="57" t="str">
        <f>VLOOKUP($F547,숲pro명단!$A$2:$E$29,3)</f>
        <v>일반인</v>
      </c>
      <c r="H547" s="57" t="str">
        <f>VLOOKUP($F547,숲pro명단!$A$2:$E$29,4)</f>
        <v>일반인</v>
      </c>
      <c r="I547" s="57" t="str">
        <f>VLOOKUP($F547,숲pro명단!$A$2:$E$29,5)</f>
        <v>일반인</v>
      </c>
      <c r="J547" s="85" t="str">
        <f>VLOOKUP($F547,숲pro명단!$A$2:$E$29,2)</f>
        <v>김재영</v>
      </c>
    </row>
    <row r="548" spans="1:10" s="76" customFormat="1" ht="14.25" customHeight="1" x14ac:dyDescent="0.15">
      <c r="A548" s="83">
        <v>24</v>
      </c>
      <c r="B548" s="57" t="str">
        <f>VLOOKUP($A548,숲pro명단!$A$2:$E$29,3)</f>
        <v>제주특별자치도</v>
      </c>
      <c r="C548" s="57" t="str">
        <f>VLOOKUP($A548,숲pro명단!$A$2:$E$29,4)</f>
        <v>한라산국립공원관리소</v>
      </c>
      <c r="D548" s="57" t="str">
        <f>VLOOKUP($A548,숲pro명단!$A$2:$E$29,5)</f>
        <v>녹지주사</v>
      </c>
      <c r="E548" s="85" t="str">
        <f>VLOOKUP($A548,숲pro명단!$A$2:$E$29,2)</f>
        <v>정동우</v>
      </c>
      <c r="F548" s="84">
        <v>69</v>
      </c>
      <c r="G548" s="57" t="str">
        <f>VLOOKUP($F548,숲pro명단!$A$2:$E$29,3)</f>
        <v>일반인</v>
      </c>
      <c r="H548" s="57" t="str">
        <f>VLOOKUP($F548,숲pro명단!$A$2:$E$29,4)</f>
        <v>일반인</v>
      </c>
      <c r="I548" s="57" t="str">
        <f>VLOOKUP($F548,숲pro명단!$A$2:$E$29,5)</f>
        <v>일반인</v>
      </c>
      <c r="J548" s="85" t="str">
        <f>VLOOKUP($F548,숲pro명단!$A$2:$E$29,2)</f>
        <v>김재영</v>
      </c>
    </row>
    <row r="549" spans="1:10" s="76" customFormat="1" ht="14.25" customHeight="1" x14ac:dyDescent="0.15">
      <c r="A549" s="83">
        <v>25</v>
      </c>
      <c r="B549" s="57" t="str">
        <f>VLOOKUP($A549,숲pro명단!$A$2:$E$29,3)</f>
        <v>일반인</v>
      </c>
      <c r="C549" s="57" t="str">
        <f>VLOOKUP($A549,숲pro명단!$A$2:$E$29,4)</f>
        <v>일반인</v>
      </c>
      <c r="D549" s="57" t="str">
        <f>VLOOKUP($A549,숲pro명단!$A$2:$E$29,5)</f>
        <v>일반인</v>
      </c>
      <c r="E549" s="85" t="str">
        <f>VLOOKUP($A549,숲pro명단!$A$2:$E$29,2)</f>
        <v>이광현</v>
      </c>
      <c r="F549" s="84">
        <v>70</v>
      </c>
      <c r="G549" s="57" t="str">
        <f>VLOOKUP($F549,숲pro명단!$A$2:$E$29,3)</f>
        <v>일반인</v>
      </c>
      <c r="H549" s="57" t="str">
        <f>VLOOKUP($F549,숲pro명단!$A$2:$E$29,4)</f>
        <v>일반인</v>
      </c>
      <c r="I549" s="57" t="str">
        <f>VLOOKUP($F549,숲pro명단!$A$2:$E$29,5)</f>
        <v>일반인</v>
      </c>
      <c r="J549" s="85" t="str">
        <f>VLOOKUP($F549,숲pro명단!$A$2:$E$29,2)</f>
        <v>김재영</v>
      </c>
    </row>
    <row r="550" spans="1:10" s="76" customFormat="1" ht="14.25" customHeight="1" x14ac:dyDescent="0.15">
      <c r="A550" s="83">
        <v>26</v>
      </c>
      <c r="B550" s="57" t="str">
        <f>VLOOKUP($A550,숲pro명단!$A$2:$E$29,3)</f>
        <v>일반인</v>
      </c>
      <c r="C550" s="57" t="str">
        <f>VLOOKUP($A550,숲pro명단!$A$2:$E$29,4)</f>
        <v>일반인</v>
      </c>
      <c r="D550" s="57" t="str">
        <f>VLOOKUP($A550,숲pro명단!$A$2:$E$29,5)</f>
        <v>일반인</v>
      </c>
      <c r="E550" s="85" t="str">
        <f>VLOOKUP($A550,숲pro명단!$A$2:$E$29,2)</f>
        <v>한상훈</v>
      </c>
      <c r="F550" s="84">
        <v>71</v>
      </c>
      <c r="G550" s="57" t="str">
        <f>VLOOKUP($F550,숲pro명단!$A$2:$E$29,3)</f>
        <v>일반인</v>
      </c>
      <c r="H550" s="57" t="str">
        <f>VLOOKUP($F550,숲pro명단!$A$2:$E$29,4)</f>
        <v>일반인</v>
      </c>
      <c r="I550" s="57" t="str">
        <f>VLOOKUP($F550,숲pro명단!$A$2:$E$29,5)</f>
        <v>일반인</v>
      </c>
      <c r="J550" s="85" t="str">
        <f>VLOOKUP($F550,숲pro명단!$A$2:$E$29,2)</f>
        <v>김재영</v>
      </c>
    </row>
    <row r="551" spans="1:10" s="76" customFormat="1" ht="14.25" customHeight="1" x14ac:dyDescent="0.15">
      <c r="A551" s="83">
        <v>27</v>
      </c>
      <c r="B551" s="57" t="str">
        <f>VLOOKUP($A551,숲pro명단!$A$2:$E$29,3)</f>
        <v>일반인</v>
      </c>
      <c r="C551" s="57" t="str">
        <f>VLOOKUP($A551,숲pro명단!$A$2:$E$29,4)</f>
        <v>일반인</v>
      </c>
      <c r="D551" s="57" t="str">
        <f>VLOOKUP($A551,숲pro명단!$A$2:$E$29,5)</f>
        <v>일반인</v>
      </c>
      <c r="E551" s="85" t="str">
        <f>VLOOKUP($A551,숲pro명단!$A$2:$E$29,2)</f>
        <v>이상종</v>
      </c>
      <c r="F551" s="84">
        <v>72</v>
      </c>
      <c r="G551" s="57" t="str">
        <f>VLOOKUP($F551,숲pro명단!$A$2:$E$29,3)</f>
        <v>일반인</v>
      </c>
      <c r="H551" s="57" t="str">
        <f>VLOOKUP($F551,숲pro명단!$A$2:$E$29,4)</f>
        <v>일반인</v>
      </c>
      <c r="I551" s="57" t="str">
        <f>VLOOKUP($F551,숲pro명단!$A$2:$E$29,5)</f>
        <v>일반인</v>
      </c>
      <c r="J551" s="85" t="str">
        <f>VLOOKUP($F551,숲pro명단!$A$2:$E$29,2)</f>
        <v>김재영</v>
      </c>
    </row>
    <row r="552" spans="1:10" s="76" customFormat="1" ht="14.25" customHeight="1" x14ac:dyDescent="0.15">
      <c r="A552" s="83">
        <v>28</v>
      </c>
      <c r="B552" s="57" t="str">
        <f>VLOOKUP($A552,숲pro명단!$A$2:$E$29,3)</f>
        <v>일반인</v>
      </c>
      <c r="C552" s="57" t="str">
        <f>VLOOKUP($A552,숲pro명단!$A$2:$E$29,4)</f>
        <v>일반인</v>
      </c>
      <c r="D552" s="57" t="str">
        <f>VLOOKUP($A552,숲pro명단!$A$2:$E$29,5)</f>
        <v>일반인</v>
      </c>
      <c r="E552" s="85" t="str">
        <f>VLOOKUP($A552,숲pro명단!$A$2:$E$29,2)</f>
        <v>김재영</v>
      </c>
      <c r="F552" s="84">
        <v>73</v>
      </c>
      <c r="G552" s="57" t="str">
        <f>VLOOKUP($F552,숲pro명단!$A$2:$E$29,3)</f>
        <v>일반인</v>
      </c>
      <c r="H552" s="57" t="str">
        <f>VLOOKUP($F552,숲pro명단!$A$2:$E$29,4)</f>
        <v>일반인</v>
      </c>
      <c r="I552" s="57" t="str">
        <f>VLOOKUP($F552,숲pro명단!$A$2:$E$29,5)</f>
        <v>일반인</v>
      </c>
      <c r="J552" s="85" t="str">
        <f>VLOOKUP($F552,숲pro명단!$A$2:$E$29,2)</f>
        <v>김재영</v>
      </c>
    </row>
    <row r="553" spans="1:10" s="76" customFormat="1" ht="14.25" customHeight="1" x14ac:dyDescent="0.15">
      <c r="A553" s="83">
        <v>29</v>
      </c>
      <c r="B553" s="57" t="str">
        <f>VLOOKUP($A553,숲pro명단!$A$2:$E$29,3)</f>
        <v>일반인</v>
      </c>
      <c r="C553" s="57" t="str">
        <f>VLOOKUP($A553,숲pro명단!$A$2:$E$29,4)</f>
        <v>일반인</v>
      </c>
      <c r="D553" s="57" t="str">
        <f>VLOOKUP($A553,숲pro명단!$A$2:$E$29,5)</f>
        <v>일반인</v>
      </c>
      <c r="E553" s="85" t="str">
        <f>VLOOKUP($A553,숲pro명단!$A$2:$E$29,2)</f>
        <v>김재영</v>
      </c>
      <c r="F553" s="84">
        <v>74</v>
      </c>
      <c r="G553" s="57" t="str">
        <f>VLOOKUP($F553,숲pro명단!$A$2:$E$29,3)</f>
        <v>일반인</v>
      </c>
      <c r="H553" s="57" t="str">
        <f>VLOOKUP($F553,숲pro명단!$A$2:$E$29,4)</f>
        <v>일반인</v>
      </c>
      <c r="I553" s="57" t="str">
        <f>VLOOKUP($F553,숲pro명단!$A$2:$E$29,5)</f>
        <v>일반인</v>
      </c>
      <c r="J553" s="85" t="str">
        <f>VLOOKUP($F553,숲pro명단!$A$2:$E$29,2)</f>
        <v>김재영</v>
      </c>
    </row>
    <row r="554" spans="1:10" s="76" customFormat="1" ht="14.25" customHeight="1" x14ac:dyDescent="0.15">
      <c r="A554" s="83">
        <v>30</v>
      </c>
      <c r="B554" s="57" t="str">
        <f>VLOOKUP($A554,숲pro명단!$A$2:$E$29,3)</f>
        <v>일반인</v>
      </c>
      <c r="C554" s="57" t="str">
        <f>VLOOKUP($A554,숲pro명단!$A$2:$E$29,4)</f>
        <v>일반인</v>
      </c>
      <c r="D554" s="57" t="str">
        <f>VLOOKUP($A554,숲pro명단!$A$2:$E$29,5)</f>
        <v>일반인</v>
      </c>
      <c r="E554" s="85" t="str">
        <f>VLOOKUP($A554,숲pro명단!$A$2:$E$29,2)</f>
        <v>김재영</v>
      </c>
      <c r="F554" s="84">
        <v>75</v>
      </c>
      <c r="G554" s="57" t="str">
        <f>VLOOKUP($F554,숲pro명단!$A$2:$E$29,3)</f>
        <v>일반인</v>
      </c>
      <c r="H554" s="57" t="str">
        <f>VLOOKUP($F554,숲pro명단!$A$2:$E$29,4)</f>
        <v>일반인</v>
      </c>
      <c r="I554" s="57" t="str">
        <f>VLOOKUP($F554,숲pro명단!$A$2:$E$29,5)</f>
        <v>일반인</v>
      </c>
      <c r="J554" s="85" t="str">
        <f>VLOOKUP($F554,숲pro명단!$A$2:$E$29,2)</f>
        <v>김재영</v>
      </c>
    </row>
    <row r="555" spans="1:10" s="76" customFormat="1" ht="14.25" customHeight="1" x14ac:dyDescent="0.15">
      <c r="A555" s="83">
        <v>31</v>
      </c>
      <c r="B555" s="57" t="str">
        <f>VLOOKUP($A555,숲pro명단!$A$2:$E$29,3)</f>
        <v>일반인</v>
      </c>
      <c r="C555" s="57" t="str">
        <f>VLOOKUP($A555,숲pro명단!$A$2:$E$29,4)</f>
        <v>일반인</v>
      </c>
      <c r="D555" s="57" t="str">
        <f>VLOOKUP($A555,숲pro명단!$A$2:$E$29,5)</f>
        <v>일반인</v>
      </c>
      <c r="E555" s="85" t="str">
        <f>VLOOKUP($A555,숲pro명단!$A$2:$E$29,2)</f>
        <v>김재영</v>
      </c>
      <c r="F555" s="84">
        <v>76</v>
      </c>
      <c r="G555" s="57" t="str">
        <f>VLOOKUP($F555,숲pro명단!$A$2:$E$29,3)</f>
        <v>일반인</v>
      </c>
      <c r="H555" s="57" t="str">
        <f>VLOOKUP($F555,숲pro명단!$A$2:$E$29,4)</f>
        <v>일반인</v>
      </c>
      <c r="I555" s="57" t="str">
        <f>VLOOKUP($F555,숲pro명단!$A$2:$E$29,5)</f>
        <v>일반인</v>
      </c>
      <c r="J555" s="85" t="str">
        <f>VLOOKUP($F555,숲pro명단!$A$2:$E$29,2)</f>
        <v>김재영</v>
      </c>
    </row>
    <row r="556" spans="1:10" s="76" customFormat="1" ht="14.25" customHeight="1" x14ac:dyDescent="0.15">
      <c r="A556" s="83">
        <v>32</v>
      </c>
      <c r="B556" s="57" t="str">
        <f>VLOOKUP($A556,숲pro명단!$A$2:$E$29,3)</f>
        <v>일반인</v>
      </c>
      <c r="C556" s="57" t="str">
        <f>VLOOKUP($A556,숲pro명단!$A$2:$E$29,4)</f>
        <v>일반인</v>
      </c>
      <c r="D556" s="57" t="str">
        <f>VLOOKUP($A556,숲pro명단!$A$2:$E$29,5)</f>
        <v>일반인</v>
      </c>
      <c r="E556" s="85" t="str">
        <f>VLOOKUP($A556,숲pro명단!$A$2:$E$29,2)</f>
        <v>김재영</v>
      </c>
      <c r="F556" s="84">
        <v>77</v>
      </c>
      <c r="G556" s="57" t="str">
        <f>VLOOKUP($F556,숲pro명단!$A$2:$E$29,3)</f>
        <v>일반인</v>
      </c>
      <c r="H556" s="57" t="str">
        <f>VLOOKUP($F556,숲pro명단!$A$2:$E$29,4)</f>
        <v>일반인</v>
      </c>
      <c r="I556" s="57" t="str">
        <f>VLOOKUP($F556,숲pro명단!$A$2:$E$29,5)</f>
        <v>일반인</v>
      </c>
      <c r="J556" s="85" t="str">
        <f>VLOOKUP($F556,숲pro명단!$A$2:$E$29,2)</f>
        <v>김재영</v>
      </c>
    </row>
    <row r="557" spans="1:10" s="76" customFormat="1" ht="14.25" customHeight="1" x14ac:dyDescent="0.15">
      <c r="A557" s="83">
        <v>33</v>
      </c>
      <c r="B557" s="57" t="str">
        <f>VLOOKUP($A557,숲pro명단!$A$2:$E$29,3)</f>
        <v>일반인</v>
      </c>
      <c r="C557" s="57" t="str">
        <f>VLOOKUP($A557,숲pro명단!$A$2:$E$29,4)</f>
        <v>일반인</v>
      </c>
      <c r="D557" s="57" t="str">
        <f>VLOOKUP($A557,숲pro명단!$A$2:$E$29,5)</f>
        <v>일반인</v>
      </c>
      <c r="E557" s="85" t="str">
        <f>VLOOKUP($A557,숲pro명단!$A$2:$E$29,2)</f>
        <v>김재영</v>
      </c>
      <c r="F557" s="84">
        <v>78</v>
      </c>
      <c r="G557" s="57" t="str">
        <f>VLOOKUP($F557,숲pro명단!$A$2:$E$29,3)</f>
        <v>일반인</v>
      </c>
      <c r="H557" s="57" t="str">
        <f>VLOOKUP($F557,숲pro명단!$A$2:$E$29,4)</f>
        <v>일반인</v>
      </c>
      <c r="I557" s="57" t="str">
        <f>VLOOKUP($F557,숲pro명단!$A$2:$E$29,5)</f>
        <v>일반인</v>
      </c>
      <c r="J557" s="85" t="str">
        <f>VLOOKUP($F557,숲pro명단!$A$2:$E$29,2)</f>
        <v>김재영</v>
      </c>
    </row>
    <row r="558" spans="1:10" s="76" customFormat="1" ht="14.25" customHeight="1" x14ac:dyDescent="0.15">
      <c r="A558" s="83">
        <v>34</v>
      </c>
      <c r="B558" s="57" t="str">
        <f>VLOOKUP($A558,숲pro명단!$A$2:$E$29,3)</f>
        <v>일반인</v>
      </c>
      <c r="C558" s="57" t="str">
        <f>VLOOKUP($A558,숲pro명단!$A$2:$E$29,4)</f>
        <v>일반인</v>
      </c>
      <c r="D558" s="57" t="str">
        <f>VLOOKUP($A558,숲pro명단!$A$2:$E$29,5)</f>
        <v>일반인</v>
      </c>
      <c r="E558" s="85" t="str">
        <f>VLOOKUP($A558,숲pro명단!$A$2:$E$29,2)</f>
        <v>김재영</v>
      </c>
      <c r="F558" s="84">
        <v>79</v>
      </c>
      <c r="G558" s="57" t="str">
        <f>VLOOKUP($F558,숲pro명단!$A$2:$E$29,3)</f>
        <v>일반인</v>
      </c>
      <c r="H558" s="57" t="str">
        <f>VLOOKUP($F558,숲pro명단!$A$2:$E$29,4)</f>
        <v>일반인</v>
      </c>
      <c r="I558" s="57" t="str">
        <f>VLOOKUP($F558,숲pro명단!$A$2:$E$29,5)</f>
        <v>일반인</v>
      </c>
      <c r="J558" s="85" t="str">
        <f>VLOOKUP($F558,숲pro명단!$A$2:$E$29,2)</f>
        <v>김재영</v>
      </c>
    </row>
    <row r="559" spans="1:10" s="76" customFormat="1" ht="14.25" customHeight="1" x14ac:dyDescent="0.15">
      <c r="A559" s="83">
        <v>35</v>
      </c>
      <c r="B559" s="57" t="str">
        <f>VLOOKUP($A559,숲pro명단!$A$2:$E$29,3)</f>
        <v>일반인</v>
      </c>
      <c r="C559" s="57" t="str">
        <f>VLOOKUP($A559,숲pro명단!$A$2:$E$29,4)</f>
        <v>일반인</v>
      </c>
      <c r="D559" s="57" t="str">
        <f>VLOOKUP($A559,숲pro명단!$A$2:$E$29,5)</f>
        <v>일반인</v>
      </c>
      <c r="E559" s="85" t="str">
        <f>VLOOKUP($A559,숲pro명단!$A$2:$E$29,2)</f>
        <v>김재영</v>
      </c>
      <c r="F559" s="84">
        <v>80</v>
      </c>
      <c r="G559" s="57" t="str">
        <f>VLOOKUP($F559,숲pro명단!$A$2:$E$29,3)</f>
        <v>일반인</v>
      </c>
      <c r="H559" s="57" t="str">
        <f>VLOOKUP($F559,숲pro명단!$A$2:$E$29,4)</f>
        <v>일반인</v>
      </c>
      <c r="I559" s="57" t="str">
        <f>VLOOKUP($F559,숲pro명단!$A$2:$E$29,5)</f>
        <v>일반인</v>
      </c>
      <c r="J559" s="85" t="str">
        <f>VLOOKUP($F559,숲pro명단!$A$2:$E$29,2)</f>
        <v>김재영</v>
      </c>
    </row>
    <row r="560" spans="1:10" s="76" customFormat="1" ht="14.25" customHeight="1" x14ac:dyDescent="0.15">
      <c r="A560" s="83">
        <v>36</v>
      </c>
      <c r="B560" s="57" t="str">
        <f>VLOOKUP($A560,숲pro명단!$A$2:$E$29,3)</f>
        <v>일반인</v>
      </c>
      <c r="C560" s="57" t="str">
        <f>VLOOKUP($A560,숲pro명단!$A$2:$E$29,4)</f>
        <v>일반인</v>
      </c>
      <c r="D560" s="57" t="str">
        <f>VLOOKUP($A560,숲pro명단!$A$2:$E$29,5)</f>
        <v>일반인</v>
      </c>
      <c r="E560" s="85" t="str">
        <f>VLOOKUP($A560,숲pro명단!$A$2:$E$29,2)</f>
        <v>김재영</v>
      </c>
      <c r="F560" s="84">
        <v>81</v>
      </c>
      <c r="G560" s="57" t="str">
        <f>VLOOKUP($F560,숲pro명단!$A$2:$E$29,3)</f>
        <v>일반인</v>
      </c>
      <c r="H560" s="57" t="str">
        <f>VLOOKUP($F560,숲pro명단!$A$2:$E$29,4)</f>
        <v>일반인</v>
      </c>
      <c r="I560" s="57" t="str">
        <f>VLOOKUP($F560,숲pro명단!$A$2:$E$29,5)</f>
        <v>일반인</v>
      </c>
      <c r="J560" s="85" t="str">
        <f>VLOOKUP($F560,숲pro명단!$A$2:$E$29,2)</f>
        <v>김재영</v>
      </c>
    </row>
    <row r="561" spans="1:10" s="76" customFormat="1" ht="14.25" customHeight="1" x14ac:dyDescent="0.15">
      <c r="A561" s="83">
        <v>37</v>
      </c>
      <c r="B561" s="57" t="str">
        <f>VLOOKUP($A561,숲pro명단!$A$2:$E$29,3)</f>
        <v>일반인</v>
      </c>
      <c r="C561" s="57" t="str">
        <f>VLOOKUP($A561,숲pro명단!$A$2:$E$29,4)</f>
        <v>일반인</v>
      </c>
      <c r="D561" s="57" t="str">
        <f>VLOOKUP($A561,숲pro명단!$A$2:$E$29,5)</f>
        <v>일반인</v>
      </c>
      <c r="E561" s="85" t="str">
        <f>VLOOKUP($A561,숲pro명단!$A$2:$E$29,2)</f>
        <v>김재영</v>
      </c>
      <c r="F561" s="84">
        <v>82</v>
      </c>
      <c r="G561" s="57" t="str">
        <f>VLOOKUP($F561,숲pro명단!$A$2:$E$29,3)</f>
        <v>일반인</v>
      </c>
      <c r="H561" s="57" t="str">
        <f>VLOOKUP($F561,숲pro명단!$A$2:$E$29,4)</f>
        <v>일반인</v>
      </c>
      <c r="I561" s="57" t="str">
        <f>VLOOKUP($F561,숲pro명단!$A$2:$E$29,5)</f>
        <v>일반인</v>
      </c>
      <c r="J561" s="85" t="str">
        <f>VLOOKUP($F561,숲pro명단!$A$2:$E$29,2)</f>
        <v>김재영</v>
      </c>
    </row>
    <row r="562" spans="1:10" s="76" customFormat="1" ht="14.25" customHeight="1" x14ac:dyDescent="0.15">
      <c r="A562" s="83">
        <v>38</v>
      </c>
      <c r="B562" s="57" t="str">
        <f>VLOOKUP($A562,숲pro명단!$A$2:$E$29,3)</f>
        <v>일반인</v>
      </c>
      <c r="C562" s="57" t="str">
        <f>VLOOKUP($A562,숲pro명단!$A$2:$E$29,4)</f>
        <v>일반인</v>
      </c>
      <c r="D562" s="57" t="str">
        <f>VLOOKUP($A562,숲pro명단!$A$2:$E$29,5)</f>
        <v>일반인</v>
      </c>
      <c r="E562" s="85" t="str">
        <f>VLOOKUP($A562,숲pro명단!$A$2:$E$29,2)</f>
        <v>김재영</v>
      </c>
      <c r="F562" s="84">
        <v>83</v>
      </c>
      <c r="G562" s="57" t="str">
        <f>VLOOKUP($F562,숲pro명단!$A$2:$E$29,3)</f>
        <v>일반인</v>
      </c>
      <c r="H562" s="57" t="str">
        <f>VLOOKUP($F562,숲pro명단!$A$2:$E$29,4)</f>
        <v>일반인</v>
      </c>
      <c r="I562" s="57" t="str">
        <f>VLOOKUP($F562,숲pro명단!$A$2:$E$29,5)</f>
        <v>일반인</v>
      </c>
      <c r="J562" s="85" t="str">
        <f>VLOOKUP($F562,숲pro명단!$A$2:$E$29,2)</f>
        <v>김재영</v>
      </c>
    </row>
    <row r="563" spans="1:10" s="76" customFormat="1" ht="14.25" customHeight="1" x14ac:dyDescent="0.15">
      <c r="A563" s="83">
        <v>39</v>
      </c>
      <c r="B563" s="57" t="str">
        <f>VLOOKUP($A563,숲pro명단!$A$2:$E$29,3)</f>
        <v>일반인</v>
      </c>
      <c r="C563" s="57" t="str">
        <f>VLOOKUP($A563,숲pro명단!$A$2:$E$29,4)</f>
        <v>일반인</v>
      </c>
      <c r="D563" s="57" t="str">
        <f>VLOOKUP($A563,숲pro명단!$A$2:$E$29,5)</f>
        <v>일반인</v>
      </c>
      <c r="E563" s="85" t="str">
        <f>VLOOKUP($A563,숲pro명단!$A$2:$E$29,2)</f>
        <v>김재영</v>
      </c>
      <c r="F563" s="84">
        <v>84</v>
      </c>
      <c r="G563" s="57" t="str">
        <f>VLOOKUP($F563,숲pro명단!$A$2:$E$29,3)</f>
        <v>일반인</v>
      </c>
      <c r="H563" s="57" t="str">
        <f>VLOOKUP($F563,숲pro명단!$A$2:$E$29,4)</f>
        <v>일반인</v>
      </c>
      <c r="I563" s="57" t="str">
        <f>VLOOKUP($F563,숲pro명단!$A$2:$E$29,5)</f>
        <v>일반인</v>
      </c>
      <c r="J563" s="85" t="str">
        <f>VLOOKUP($F563,숲pro명단!$A$2:$E$29,2)</f>
        <v>김재영</v>
      </c>
    </row>
    <row r="564" spans="1:10" s="76" customFormat="1" ht="14.25" customHeight="1" x14ac:dyDescent="0.15">
      <c r="A564" s="83">
        <v>40</v>
      </c>
      <c r="B564" s="57" t="str">
        <f>VLOOKUP($A564,숲pro명단!$A$2:$E$29,3)</f>
        <v>일반인</v>
      </c>
      <c r="C564" s="57" t="str">
        <f>VLOOKUP($A564,숲pro명단!$A$2:$E$29,4)</f>
        <v>일반인</v>
      </c>
      <c r="D564" s="57" t="str">
        <f>VLOOKUP($A564,숲pro명단!$A$2:$E$29,5)</f>
        <v>일반인</v>
      </c>
      <c r="E564" s="85" t="str">
        <f>VLOOKUP($A564,숲pro명단!$A$2:$E$29,2)</f>
        <v>김재영</v>
      </c>
      <c r="F564" s="84">
        <v>85</v>
      </c>
      <c r="G564" s="57" t="str">
        <f>VLOOKUP($F564,숲pro명단!$A$2:$E$29,3)</f>
        <v>일반인</v>
      </c>
      <c r="H564" s="57" t="str">
        <f>VLOOKUP($F564,숲pro명단!$A$2:$E$29,4)</f>
        <v>일반인</v>
      </c>
      <c r="I564" s="57" t="str">
        <f>VLOOKUP($F564,숲pro명단!$A$2:$E$29,5)</f>
        <v>일반인</v>
      </c>
      <c r="J564" s="85" t="str">
        <f>VLOOKUP($F564,숲pro명단!$A$2:$E$29,2)</f>
        <v>김재영</v>
      </c>
    </row>
    <row r="565" spans="1:10" s="76" customFormat="1" ht="14.25" customHeight="1" x14ac:dyDescent="0.15">
      <c r="A565" s="83">
        <v>41</v>
      </c>
      <c r="B565" s="57" t="str">
        <f>VLOOKUP($A565,숲pro명단!$A$2:$E$29,3)</f>
        <v>일반인</v>
      </c>
      <c r="C565" s="57" t="str">
        <f>VLOOKUP($A565,숲pro명단!$A$2:$E$29,4)</f>
        <v>일반인</v>
      </c>
      <c r="D565" s="57" t="str">
        <f>VLOOKUP($A565,숲pro명단!$A$2:$E$29,5)</f>
        <v>일반인</v>
      </c>
      <c r="E565" s="85" t="str">
        <f>VLOOKUP($A565,숲pro명단!$A$2:$E$29,2)</f>
        <v>김재영</v>
      </c>
      <c r="F565" s="84">
        <v>86</v>
      </c>
      <c r="G565" s="57" t="str">
        <f>VLOOKUP($F565,숲pro명단!$A$2:$E$29,3)</f>
        <v>일반인</v>
      </c>
      <c r="H565" s="57" t="str">
        <f>VLOOKUP($F565,숲pro명단!$A$2:$E$29,4)</f>
        <v>일반인</v>
      </c>
      <c r="I565" s="57" t="str">
        <f>VLOOKUP($F565,숲pro명단!$A$2:$E$29,5)</f>
        <v>일반인</v>
      </c>
      <c r="J565" s="85" t="str">
        <f>VLOOKUP($F565,숲pro명단!$A$2:$E$29,2)</f>
        <v>김재영</v>
      </c>
    </row>
    <row r="566" spans="1:10" s="76" customFormat="1" ht="14.25" customHeight="1" x14ac:dyDescent="0.15">
      <c r="A566" s="83">
        <v>42</v>
      </c>
      <c r="B566" s="57" t="str">
        <f>VLOOKUP($A566,숲pro명단!$A$2:$E$29,3)</f>
        <v>일반인</v>
      </c>
      <c r="C566" s="57" t="str">
        <f>VLOOKUP($A566,숲pro명단!$A$2:$E$29,4)</f>
        <v>일반인</v>
      </c>
      <c r="D566" s="57" t="str">
        <f>VLOOKUP($A566,숲pro명단!$A$2:$E$29,5)</f>
        <v>일반인</v>
      </c>
      <c r="E566" s="85" t="str">
        <f>VLOOKUP($A566,숲pro명단!$A$2:$E$29,2)</f>
        <v>김재영</v>
      </c>
      <c r="F566" s="84">
        <v>87</v>
      </c>
      <c r="G566" s="57" t="str">
        <f>VLOOKUP($F566,숲pro명단!$A$2:$E$29,3)</f>
        <v>일반인</v>
      </c>
      <c r="H566" s="57" t="str">
        <f>VLOOKUP($F566,숲pro명단!$A$2:$E$29,4)</f>
        <v>일반인</v>
      </c>
      <c r="I566" s="57" t="str">
        <f>VLOOKUP($F566,숲pro명단!$A$2:$E$29,5)</f>
        <v>일반인</v>
      </c>
      <c r="J566" s="85" t="str">
        <f>VLOOKUP($F566,숲pro명단!$A$2:$E$29,2)</f>
        <v>김재영</v>
      </c>
    </row>
    <row r="567" spans="1:10" s="76" customFormat="1" ht="14.25" customHeight="1" x14ac:dyDescent="0.15">
      <c r="A567" s="83">
        <v>43</v>
      </c>
      <c r="B567" s="57" t="str">
        <f>VLOOKUP($A567,숲pro명단!$A$2:$E$29,3)</f>
        <v>일반인</v>
      </c>
      <c r="C567" s="57" t="str">
        <f>VLOOKUP($A567,숲pro명단!$A$2:$E$29,4)</f>
        <v>일반인</v>
      </c>
      <c r="D567" s="57" t="str">
        <f>VLOOKUP($A567,숲pro명단!$A$2:$E$29,5)</f>
        <v>일반인</v>
      </c>
      <c r="E567" s="85" t="str">
        <f>VLOOKUP($A567,숲pro명단!$A$2:$E$29,2)</f>
        <v>김재영</v>
      </c>
      <c r="F567" s="84">
        <v>88</v>
      </c>
      <c r="G567" s="57" t="str">
        <f>VLOOKUP($F567,숲pro명단!$A$2:$E$29,3)</f>
        <v>일반인</v>
      </c>
      <c r="H567" s="57" t="str">
        <f>VLOOKUP($F567,숲pro명단!$A$2:$E$29,4)</f>
        <v>일반인</v>
      </c>
      <c r="I567" s="57" t="str">
        <f>VLOOKUP($F567,숲pro명단!$A$2:$E$29,5)</f>
        <v>일반인</v>
      </c>
      <c r="J567" s="85" t="str">
        <f>VLOOKUP($F567,숲pro명단!$A$2:$E$29,2)</f>
        <v>김재영</v>
      </c>
    </row>
    <row r="568" spans="1:10" s="76" customFormat="1" ht="14.25" customHeight="1" x14ac:dyDescent="0.15">
      <c r="A568" s="83">
        <v>44</v>
      </c>
      <c r="B568" s="57" t="str">
        <f>VLOOKUP($A568,숲pro명단!$A$2:$E$29,3)</f>
        <v>일반인</v>
      </c>
      <c r="C568" s="57" t="str">
        <f>VLOOKUP($A568,숲pro명단!$A$2:$E$29,4)</f>
        <v>일반인</v>
      </c>
      <c r="D568" s="57" t="str">
        <f>VLOOKUP($A568,숲pro명단!$A$2:$E$29,5)</f>
        <v>일반인</v>
      </c>
      <c r="E568" s="85" t="str">
        <f>VLOOKUP($A568,숲pro명단!$A$2:$E$29,2)</f>
        <v>김재영</v>
      </c>
      <c r="F568" s="84">
        <v>89</v>
      </c>
      <c r="G568" s="57" t="str">
        <f>VLOOKUP($F568,숲pro명단!$A$2:$E$29,3)</f>
        <v>일반인</v>
      </c>
      <c r="H568" s="57" t="str">
        <f>VLOOKUP($F568,숲pro명단!$A$2:$E$29,4)</f>
        <v>일반인</v>
      </c>
      <c r="I568" s="57" t="str">
        <f>VLOOKUP($F568,숲pro명단!$A$2:$E$29,5)</f>
        <v>일반인</v>
      </c>
      <c r="J568" s="85" t="str">
        <f>VLOOKUP($F568,숲pro명단!$A$2:$E$29,2)</f>
        <v>김재영</v>
      </c>
    </row>
    <row r="569" spans="1:10" s="76" customFormat="1" ht="14.25" customHeight="1" thickBot="1" x14ac:dyDescent="0.2">
      <c r="A569" s="86">
        <v>45</v>
      </c>
      <c r="B569" s="58" t="str">
        <f>VLOOKUP($A569,숲pro명단!$A$2:$E$29,3)</f>
        <v>일반인</v>
      </c>
      <c r="C569" s="58" t="str">
        <f>VLOOKUP($A569,숲pro명단!$A$2:$E$29,4)</f>
        <v>일반인</v>
      </c>
      <c r="D569" s="58" t="str">
        <f>VLOOKUP($A569,숲pro명단!$A$2:$E$29,5)</f>
        <v>일반인</v>
      </c>
      <c r="E569" s="88" t="str">
        <f>VLOOKUP($A569,숲pro명단!$A$2:$E$29,2)</f>
        <v>김재영</v>
      </c>
      <c r="F569" s="87">
        <v>90</v>
      </c>
      <c r="G569" s="58" t="str">
        <f>VLOOKUP($F569,숲pro명단!$A$2:$E$29,3)</f>
        <v>일반인</v>
      </c>
      <c r="H569" s="58" t="str">
        <f>VLOOKUP($F569,숲pro명단!$A$2:$E$29,4)</f>
        <v>일반인</v>
      </c>
      <c r="I569" s="58" t="str">
        <f>VLOOKUP($F569,숲pro명단!$A$2:$E$29,5)</f>
        <v>일반인</v>
      </c>
      <c r="J569" s="88" t="str">
        <f>VLOOKUP($F569,숲pro명단!$A$2:$E$29,2)</f>
        <v>김재영</v>
      </c>
    </row>
    <row r="570" spans="1:10" s="76" customFormat="1" x14ac:dyDescent="0.15">
      <c r="A570" s="77"/>
      <c r="F570" s="77"/>
    </row>
    <row r="571" spans="1:10" s="76" customFormat="1" x14ac:dyDescent="0.15">
      <c r="A571" s="77"/>
      <c r="F571" s="77"/>
    </row>
    <row r="572" spans="1:10" s="76" customFormat="1" ht="22.5" x14ac:dyDescent="0.15">
      <c r="A572" s="206" t="s">
        <v>59</v>
      </c>
      <c r="B572" s="206"/>
      <c r="F572" s="77"/>
    </row>
    <row r="573" spans="1:10" s="76" customFormat="1" ht="15" x14ac:dyDescent="0.15">
      <c r="A573" s="205" t="s">
        <v>0</v>
      </c>
      <c r="B573" s="205"/>
      <c r="C573" s="205"/>
      <c r="D573" s="205"/>
      <c r="E573" s="205"/>
      <c r="F573" s="205"/>
      <c r="G573" s="205"/>
      <c r="H573" s="205"/>
      <c r="I573" s="205"/>
      <c r="J573" s="205"/>
    </row>
    <row r="574" spans="1:10" s="76" customFormat="1" ht="6.75" customHeight="1" thickBot="1" x14ac:dyDescent="0.2">
      <c r="A574" s="78"/>
      <c r="B574" s="78"/>
      <c r="C574" s="78"/>
      <c r="D574" s="78"/>
      <c r="E574" s="78"/>
      <c r="F574" s="78"/>
      <c r="G574" s="78"/>
      <c r="H574" s="78"/>
      <c r="I574" s="78"/>
      <c r="J574" s="78"/>
    </row>
    <row r="575" spans="1:10" s="76" customFormat="1" ht="14.25" customHeight="1" x14ac:dyDescent="0.15">
      <c r="A575" s="79" t="s">
        <v>36</v>
      </c>
      <c r="B575" s="80" t="s">
        <v>47</v>
      </c>
      <c r="C575" s="80" t="s">
        <v>48</v>
      </c>
      <c r="D575" s="80" t="s">
        <v>49</v>
      </c>
      <c r="E575" s="80" t="s">
        <v>50</v>
      </c>
      <c r="F575" s="81" t="s">
        <v>36</v>
      </c>
      <c r="G575" s="80" t="s">
        <v>47</v>
      </c>
      <c r="H575" s="80" t="s">
        <v>48</v>
      </c>
      <c r="I575" s="80" t="s">
        <v>49</v>
      </c>
      <c r="J575" s="82" t="s">
        <v>50</v>
      </c>
    </row>
    <row r="576" spans="1:10" s="76" customFormat="1" ht="14.25" customHeight="1" x14ac:dyDescent="0.15">
      <c r="A576" s="83">
        <v>1</v>
      </c>
      <c r="B576" s="57" t="str">
        <f>VLOOKUP($A576,숲pro명단!$A$2:$E$29,3)</f>
        <v>산림교육원</v>
      </c>
      <c r="C576" s="57" t="str">
        <f>VLOOKUP($A576,숲pro명단!$A$2:$E$29,4)</f>
        <v>재해방지교육과</v>
      </c>
      <c r="D576" s="57" t="str">
        <f>VLOOKUP($A576,숲pro명단!$A$2:$E$29,5)</f>
        <v>임업사무관</v>
      </c>
      <c r="E576" s="85" t="str">
        <f>VLOOKUP($A576,숲pro명단!$A$2:$E$29,2)</f>
        <v>서은경</v>
      </c>
      <c r="F576" s="84">
        <v>41</v>
      </c>
      <c r="G576" s="57" t="str">
        <f>VLOOKUP($F576,숲pro명단!$A$2:$E$29,3)</f>
        <v>일반인</v>
      </c>
      <c r="H576" s="57" t="str">
        <f>VLOOKUP($F576,숲pro명단!$A$2:$E$29,4)</f>
        <v>일반인</v>
      </c>
      <c r="I576" s="57" t="str">
        <f>VLOOKUP($F576,숲pro명단!$A$2:$E$29,5)</f>
        <v>일반인</v>
      </c>
      <c r="J576" s="85" t="str">
        <f>VLOOKUP($F576,숲pro명단!$A$2:$E$29,2)</f>
        <v>김재영</v>
      </c>
    </row>
    <row r="577" spans="1:10" s="76" customFormat="1" ht="14.25" customHeight="1" x14ac:dyDescent="0.15">
      <c r="A577" s="83">
        <v>2</v>
      </c>
      <c r="B577" s="57" t="str">
        <f>VLOOKUP($A577,숲pro명단!$A$2:$E$29,3)</f>
        <v>남부지방산림청</v>
      </c>
      <c r="C577" s="57" t="str">
        <f>VLOOKUP($A577,숲pro명단!$A$2:$E$29,4)</f>
        <v>영덕국유림관리소</v>
      </c>
      <c r="D577" s="57" t="str">
        <f>VLOOKUP($A577,숲pro명단!$A$2:$E$29,5)</f>
        <v>임업사무관</v>
      </c>
      <c r="E577" s="85" t="str">
        <f>VLOOKUP($A577,숲pro명단!$A$2:$E$29,2)</f>
        <v>신경수</v>
      </c>
      <c r="F577" s="84">
        <v>42</v>
      </c>
      <c r="G577" s="57" t="str">
        <f>VLOOKUP($F577,숲pro명단!$A$2:$E$29,3)</f>
        <v>일반인</v>
      </c>
      <c r="H577" s="57" t="str">
        <f>VLOOKUP($F577,숲pro명단!$A$2:$E$29,4)</f>
        <v>일반인</v>
      </c>
      <c r="I577" s="57" t="str">
        <f>VLOOKUP($F577,숲pro명단!$A$2:$E$29,5)</f>
        <v>일반인</v>
      </c>
      <c r="J577" s="85" t="str">
        <f>VLOOKUP($F577,숲pro명단!$A$2:$E$29,2)</f>
        <v>김재영</v>
      </c>
    </row>
    <row r="578" spans="1:10" s="76" customFormat="1" ht="14.25" customHeight="1" x14ac:dyDescent="0.15">
      <c r="A578" s="83">
        <v>3</v>
      </c>
      <c r="B578" s="57" t="str">
        <f>VLOOKUP($A578,숲pro명단!$A$2:$E$29,3)</f>
        <v>국립산림과학원</v>
      </c>
      <c r="C578" s="57" t="str">
        <f>VLOOKUP($A578,숲pro명단!$A$2:$E$29,4)</f>
        <v>운영지원과</v>
      </c>
      <c r="D578" s="57" t="str">
        <f>VLOOKUP($A578,숲pro명단!$A$2:$E$29,5)</f>
        <v>열관리운영주사보</v>
      </c>
      <c r="E578" s="85" t="str">
        <f>VLOOKUP($A578,숲pro명단!$A$2:$E$29,2)</f>
        <v>김성근</v>
      </c>
      <c r="F578" s="84">
        <v>43</v>
      </c>
      <c r="G578" s="57" t="str">
        <f>VLOOKUP($F578,숲pro명단!$A$2:$E$29,3)</f>
        <v>일반인</v>
      </c>
      <c r="H578" s="57" t="str">
        <f>VLOOKUP($F578,숲pro명단!$A$2:$E$29,4)</f>
        <v>일반인</v>
      </c>
      <c r="I578" s="57" t="str">
        <f>VLOOKUP($F578,숲pro명단!$A$2:$E$29,5)</f>
        <v>일반인</v>
      </c>
      <c r="J578" s="85" t="str">
        <f>VLOOKUP($F578,숲pro명단!$A$2:$E$29,2)</f>
        <v>김재영</v>
      </c>
    </row>
    <row r="579" spans="1:10" s="76" customFormat="1" ht="14.25" customHeight="1" x14ac:dyDescent="0.15">
      <c r="A579" s="83">
        <v>4</v>
      </c>
      <c r="B579" s="57" t="str">
        <f>VLOOKUP($A579,숲pro명단!$A$2:$E$29,3)</f>
        <v>국립산림과학원</v>
      </c>
      <c r="C579" s="57" t="str">
        <f>VLOOKUP($A579,숲pro명단!$A$2:$E$29,4)</f>
        <v>산림생명자원연구부</v>
      </c>
      <c r="D579" s="57" t="str">
        <f>VLOOKUP($A579,숲pro명단!$A$2:$E$29,5)</f>
        <v>임업연구관</v>
      </c>
      <c r="E579" s="85" t="str">
        <f>VLOOKUP($A579,숲pro명단!$A$2:$E$29,2)</f>
        <v>박영기</v>
      </c>
      <c r="F579" s="84">
        <v>44</v>
      </c>
      <c r="G579" s="57" t="str">
        <f>VLOOKUP($F579,숲pro명단!$A$2:$E$29,3)</f>
        <v>일반인</v>
      </c>
      <c r="H579" s="57" t="str">
        <f>VLOOKUP($F579,숲pro명단!$A$2:$E$29,4)</f>
        <v>일반인</v>
      </c>
      <c r="I579" s="57" t="str">
        <f>VLOOKUP($F579,숲pro명단!$A$2:$E$29,5)</f>
        <v>일반인</v>
      </c>
      <c r="J579" s="85" t="str">
        <f>VLOOKUP($F579,숲pro명단!$A$2:$E$29,2)</f>
        <v>김재영</v>
      </c>
    </row>
    <row r="580" spans="1:10" s="76" customFormat="1" ht="14.25" customHeight="1" x14ac:dyDescent="0.15">
      <c r="A580" s="83">
        <v>5</v>
      </c>
      <c r="B580" s="57" t="str">
        <f>VLOOKUP($A580,숲pro명단!$A$2:$E$29,3)</f>
        <v>대구광역시</v>
      </c>
      <c r="C580" s="57" t="str">
        <f>VLOOKUP($A580,숲pro명단!$A$2:$E$29,4)</f>
        <v>시설안전관리사업소</v>
      </c>
      <c r="D580" s="57" t="str">
        <f>VLOOKUP($A580,숲pro명단!$A$2:$E$29,5)</f>
        <v>지방공업사무관</v>
      </c>
      <c r="E580" s="85" t="str">
        <f>VLOOKUP($A580,숲pro명단!$A$2:$E$29,2)</f>
        <v>송인엽</v>
      </c>
      <c r="F580" s="84">
        <v>45</v>
      </c>
      <c r="G580" s="57" t="str">
        <f>VLOOKUP($F580,숲pro명단!$A$2:$E$29,3)</f>
        <v>일반인</v>
      </c>
      <c r="H580" s="57" t="str">
        <f>VLOOKUP($F580,숲pro명단!$A$2:$E$29,4)</f>
        <v>일반인</v>
      </c>
      <c r="I580" s="57" t="str">
        <f>VLOOKUP($F580,숲pro명단!$A$2:$E$29,5)</f>
        <v>일반인</v>
      </c>
      <c r="J580" s="85" t="str">
        <f>VLOOKUP($F580,숲pro명단!$A$2:$E$29,2)</f>
        <v>김재영</v>
      </c>
    </row>
    <row r="581" spans="1:10" s="76" customFormat="1" ht="14.25" customHeight="1" x14ac:dyDescent="0.15">
      <c r="A581" s="83">
        <v>6</v>
      </c>
      <c r="B581" s="57" t="str">
        <f>VLOOKUP($A581,숲pro명단!$A$2:$E$29,3)</f>
        <v>대구광역시</v>
      </c>
      <c r="C581" s="57" t="str">
        <f>VLOOKUP($A581,숲pro명단!$A$2:$E$29,4)</f>
        <v>도시철도건설본부 재무과</v>
      </c>
      <c r="D581" s="57" t="str">
        <f>VLOOKUP($A581,숲pro명단!$A$2:$E$29,5)</f>
        <v>지방행정사무관</v>
      </c>
      <c r="E581" s="85" t="str">
        <f>VLOOKUP($A581,숲pro명단!$A$2:$E$29,2)</f>
        <v>이행기</v>
      </c>
      <c r="F581" s="84">
        <v>46</v>
      </c>
      <c r="G581" s="57" t="str">
        <f>VLOOKUP($F581,숲pro명단!$A$2:$E$29,3)</f>
        <v>일반인</v>
      </c>
      <c r="H581" s="57" t="str">
        <f>VLOOKUP($F581,숲pro명단!$A$2:$E$29,4)</f>
        <v>일반인</v>
      </c>
      <c r="I581" s="57" t="str">
        <f>VLOOKUP($F581,숲pro명단!$A$2:$E$29,5)</f>
        <v>일반인</v>
      </c>
      <c r="J581" s="85" t="str">
        <f>VLOOKUP($F581,숲pro명단!$A$2:$E$29,2)</f>
        <v>김재영</v>
      </c>
    </row>
    <row r="582" spans="1:10" s="76" customFormat="1" ht="14.25" customHeight="1" x14ac:dyDescent="0.15">
      <c r="A582" s="83">
        <v>7</v>
      </c>
      <c r="B582" s="57" t="str">
        <f>VLOOKUP($A582,숲pro명단!$A$2:$E$29,3)</f>
        <v>대구광역시</v>
      </c>
      <c r="C582" s="57" t="str">
        <f>VLOOKUP($A582,숲pro명단!$A$2:$E$29,4)</f>
        <v>상수도사업본부 달성사업소</v>
      </c>
      <c r="D582" s="57" t="str">
        <f>VLOOKUP($A582,숲pro명단!$A$2:$E$29,5)</f>
        <v>지방공업주사</v>
      </c>
      <c r="E582" s="85" t="str">
        <f>VLOOKUP($A582,숲pro명단!$A$2:$E$29,2)</f>
        <v>한정탁</v>
      </c>
      <c r="F582" s="84">
        <v>47</v>
      </c>
      <c r="G582" s="57" t="str">
        <f>VLOOKUP($F582,숲pro명단!$A$2:$E$29,3)</f>
        <v>일반인</v>
      </c>
      <c r="H582" s="57" t="str">
        <f>VLOOKUP($F582,숲pro명단!$A$2:$E$29,4)</f>
        <v>일반인</v>
      </c>
      <c r="I582" s="57" t="str">
        <f>VLOOKUP($F582,숲pro명단!$A$2:$E$29,5)</f>
        <v>일반인</v>
      </c>
      <c r="J582" s="85" t="str">
        <f>VLOOKUP($F582,숲pro명단!$A$2:$E$29,2)</f>
        <v>김재영</v>
      </c>
    </row>
    <row r="583" spans="1:10" s="76" customFormat="1" ht="14.25" customHeight="1" x14ac:dyDescent="0.15">
      <c r="A583" s="83">
        <v>8</v>
      </c>
      <c r="B583" s="57" t="str">
        <f>VLOOKUP($A583,숲pro명단!$A$2:$E$29,3)</f>
        <v>인천광역시</v>
      </c>
      <c r="C583" s="57" t="str">
        <f>VLOOKUP($A583,숲pro명단!$A$2:$E$29,4)</f>
        <v>서구 아동행복과</v>
      </c>
      <c r="D583" s="57" t="str">
        <f>VLOOKUP($A583,숲pro명단!$A$2:$E$29,5)</f>
        <v>행정주사</v>
      </c>
      <c r="E583" s="85" t="str">
        <f>VLOOKUP($A583,숲pro명단!$A$2:$E$29,2)</f>
        <v>김진영</v>
      </c>
      <c r="F583" s="84">
        <v>48</v>
      </c>
      <c r="G583" s="57" t="str">
        <f>VLOOKUP($F583,숲pro명단!$A$2:$E$29,3)</f>
        <v>일반인</v>
      </c>
      <c r="H583" s="57" t="str">
        <f>VLOOKUP($F583,숲pro명단!$A$2:$E$29,4)</f>
        <v>일반인</v>
      </c>
      <c r="I583" s="57" t="str">
        <f>VLOOKUP($F583,숲pro명단!$A$2:$E$29,5)</f>
        <v>일반인</v>
      </c>
      <c r="J583" s="85" t="str">
        <f>VLOOKUP($F583,숲pro명단!$A$2:$E$29,2)</f>
        <v>김재영</v>
      </c>
    </row>
    <row r="584" spans="1:10" s="76" customFormat="1" ht="14.25" customHeight="1" x14ac:dyDescent="0.15">
      <c r="A584" s="83">
        <v>9</v>
      </c>
      <c r="B584" s="57" t="str">
        <f>VLOOKUP($A584,숲pro명단!$A$2:$E$29,3)</f>
        <v>인천광역시</v>
      </c>
      <c r="C584" s="57" t="str">
        <f>VLOOKUP($A584,숲pro명단!$A$2:$E$29,4)</f>
        <v>서구 가정1동</v>
      </c>
      <c r="D584" s="57" t="str">
        <f>VLOOKUP($A584,숲pro명단!$A$2:$E$29,5)</f>
        <v>지방행정사무관</v>
      </c>
      <c r="E584" s="85" t="str">
        <f>VLOOKUP($A584,숲pro명단!$A$2:$E$29,2)</f>
        <v>강선숙</v>
      </c>
      <c r="F584" s="84">
        <v>49</v>
      </c>
      <c r="G584" s="57" t="str">
        <f>VLOOKUP($F584,숲pro명단!$A$2:$E$29,3)</f>
        <v>일반인</v>
      </c>
      <c r="H584" s="57" t="str">
        <f>VLOOKUP($F584,숲pro명단!$A$2:$E$29,4)</f>
        <v>일반인</v>
      </c>
      <c r="I584" s="57" t="str">
        <f>VLOOKUP($F584,숲pro명단!$A$2:$E$29,5)</f>
        <v>일반인</v>
      </c>
      <c r="J584" s="85" t="str">
        <f>VLOOKUP($F584,숲pro명단!$A$2:$E$29,2)</f>
        <v>김재영</v>
      </c>
    </row>
    <row r="585" spans="1:10" s="76" customFormat="1" ht="14.25" customHeight="1" x14ac:dyDescent="0.15">
      <c r="A585" s="83">
        <v>10</v>
      </c>
      <c r="B585" s="57" t="str">
        <f>VLOOKUP($A585,숲pro명단!$A$2:$E$29,3)</f>
        <v>인천광역시</v>
      </c>
      <c r="C585" s="57" t="str">
        <f>VLOOKUP($A585,숲pro명단!$A$2:$E$29,4)</f>
        <v>서구 가좌2동</v>
      </c>
      <c r="D585" s="57" t="str">
        <f>VLOOKUP($A585,숲pro명단!$A$2:$E$29,5)</f>
        <v>행정사무관</v>
      </c>
      <c r="E585" s="85" t="str">
        <f>VLOOKUP($A585,숲pro명단!$A$2:$E$29,2)</f>
        <v>신형철</v>
      </c>
      <c r="F585" s="84">
        <v>50</v>
      </c>
      <c r="G585" s="57" t="str">
        <f>VLOOKUP($F585,숲pro명단!$A$2:$E$29,3)</f>
        <v>일반인</v>
      </c>
      <c r="H585" s="57" t="str">
        <f>VLOOKUP($F585,숲pro명단!$A$2:$E$29,4)</f>
        <v>일반인</v>
      </c>
      <c r="I585" s="57" t="str">
        <f>VLOOKUP($F585,숲pro명단!$A$2:$E$29,5)</f>
        <v>일반인</v>
      </c>
      <c r="J585" s="85" t="str">
        <f>VLOOKUP($F585,숲pro명단!$A$2:$E$29,2)</f>
        <v>김재영</v>
      </c>
    </row>
    <row r="586" spans="1:10" s="76" customFormat="1" ht="14.25" customHeight="1" x14ac:dyDescent="0.15">
      <c r="A586" s="83">
        <v>11</v>
      </c>
      <c r="B586" s="57" t="str">
        <f>VLOOKUP($A586,숲pro명단!$A$2:$E$29,3)</f>
        <v>울산광역시</v>
      </c>
      <c r="C586" s="57" t="str">
        <f>VLOOKUP($A586,숲pro명단!$A$2:$E$29,4)</f>
        <v>회계과</v>
      </c>
      <c r="D586" s="57" t="str">
        <f>VLOOKUP($A586,숲pro명단!$A$2:$E$29,5)</f>
        <v>공업6급</v>
      </c>
      <c r="E586" s="85" t="str">
        <f>VLOOKUP($A586,숲pro명단!$A$2:$E$29,2)</f>
        <v>한해우</v>
      </c>
      <c r="F586" s="84">
        <v>51</v>
      </c>
      <c r="G586" s="57" t="str">
        <f>VLOOKUP($F586,숲pro명단!$A$2:$E$29,3)</f>
        <v>일반인</v>
      </c>
      <c r="H586" s="57" t="str">
        <f>VLOOKUP($F586,숲pro명단!$A$2:$E$29,4)</f>
        <v>일반인</v>
      </c>
      <c r="I586" s="57" t="str">
        <f>VLOOKUP($F586,숲pro명단!$A$2:$E$29,5)</f>
        <v>일반인</v>
      </c>
      <c r="J586" s="85" t="str">
        <f>VLOOKUP($F586,숲pro명단!$A$2:$E$29,2)</f>
        <v>김재영</v>
      </c>
    </row>
    <row r="587" spans="1:10" s="76" customFormat="1" ht="14.25" customHeight="1" x14ac:dyDescent="0.15">
      <c r="A587" s="83">
        <v>12</v>
      </c>
      <c r="B587" s="57" t="str">
        <f>VLOOKUP($A587,숲pro명단!$A$2:$E$29,3)</f>
        <v>울산광역시</v>
      </c>
      <c r="C587" s="57" t="str">
        <f>VLOOKUP($A587,숲pro명단!$A$2:$E$29,4)</f>
        <v>총무과</v>
      </c>
      <c r="D587" s="57" t="str">
        <f>VLOOKUP($A587,숲pro명단!$A$2:$E$29,5)</f>
        <v>공업사무관</v>
      </c>
      <c r="E587" s="85" t="str">
        <f>VLOOKUP($A587,숲pro명단!$A$2:$E$29,2)</f>
        <v>김수석</v>
      </c>
      <c r="F587" s="84">
        <v>52</v>
      </c>
      <c r="G587" s="57" t="str">
        <f>VLOOKUP($F587,숲pro명단!$A$2:$E$29,3)</f>
        <v>일반인</v>
      </c>
      <c r="H587" s="57" t="str">
        <f>VLOOKUP($F587,숲pro명단!$A$2:$E$29,4)</f>
        <v>일반인</v>
      </c>
      <c r="I587" s="57" t="str">
        <f>VLOOKUP($F587,숲pro명단!$A$2:$E$29,5)</f>
        <v>일반인</v>
      </c>
      <c r="J587" s="85" t="str">
        <f>VLOOKUP($F587,숲pro명단!$A$2:$E$29,2)</f>
        <v>김재영</v>
      </c>
    </row>
    <row r="588" spans="1:10" s="76" customFormat="1" ht="14.25" customHeight="1" x14ac:dyDescent="0.15">
      <c r="A588" s="83">
        <v>13</v>
      </c>
      <c r="B588" s="57" t="str">
        <f>VLOOKUP($A588,숲pro명단!$A$2:$E$29,3)</f>
        <v>경기도</v>
      </c>
      <c r="C588" s="57" t="str">
        <f>VLOOKUP($A588,숲pro명단!$A$2:$E$29,4)</f>
        <v>용인시 도서관정책과</v>
      </c>
      <c r="D588" s="57" t="str">
        <f>VLOOKUP($A588,숲pro명단!$A$2:$E$29,5)</f>
        <v>지방행정사무관</v>
      </c>
      <c r="E588" s="85" t="str">
        <f>VLOOKUP($A588,숲pro명단!$A$2:$E$29,2)</f>
        <v>이한익</v>
      </c>
      <c r="F588" s="84">
        <v>53</v>
      </c>
      <c r="G588" s="57" t="str">
        <f>VLOOKUP($F588,숲pro명단!$A$2:$E$29,3)</f>
        <v>일반인</v>
      </c>
      <c r="H588" s="57" t="str">
        <f>VLOOKUP($F588,숲pro명단!$A$2:$E$29,4)</f>
        <v>일반인</v>
      </c>
      <c r="I588" s="57" t="str">
        <f>VLOOKUP($F588,숲pro명단!$A$2:$E$29,5)</f>
        <v>일반인</v>
      </c>
      <c r="J588" s="85" t="str">
        <f>VLOOKUP($F588,숲pro명단!$A$2:$E$29,2)</f>
        <v>김재영</v>
      </c>
    </row>
    <row r="589" spans="1:10" s="76" customFormat="1" ht="14.25" customHeight="1" x14ac:dyDescent="0.15">
      <c r="A589" s="83">
        <v>14</v>
      </c>
      <c r="B589" s="57" t="str">
        <f>VLOOKUP($A589,숲pro명단!$A$2:$E$29,3)</f>
        <v>경기도</v>
      </c>
      <c r="C589" s="57" t="str">
        <f>VLOOKUP($A589,숲pro명단!$A$2:$E$29,4)</f>
        <v>의회사무처 의회운영전문위원실</v>
      </c>
      <c r="D589" s="57" t="str">
        <f>VLOOKUP($A589,숲pro명단!$A$2:$E$29,5)</f>
        <v>지방서기관</v>
      </c>
      <c r="E589" s="85" t="str">
        <f>VLOOKUP($A589,숲pro명단!$A$2:$E$29,2)</f>
        <v>장균택</v>
      </c>
      <c r="F589" s="84">
        <v>54</v>
      </c>
      <c r="G589" s="57" t="str">
        <f>VLOOKUP($F589,숲pro명단!$A$2:$E$29,3)</f>
        <v>일반인</v>
      </c>
      <c r="H589" s="57" t="str">
        <f>VLOOKUP($F589,숲pro명단!$A$2:$E$29,4)</f>
        <v>일반인</v>
      </c>
      <c r="I589" s="57" t="str">
        <f>VLOOKUP($F589,숲pro명단!$A$2:$E$29,5)</f>
        <v>일반인</v>
      </c>
      <c r="J589" s="85" t="str">
        <f>VLOOKUP($F589,숲pro명단!$A$2:$E$29,2)</f>
        <v>김재영</v>
      </c>
    </row>
    <row r="590" spans="1:10" s="76" customFormat="1" ht="14.25" customHeight="1" x14ac:dyDescent="0.15">
      <c r="A590" s="83">
        <v>15</v>
      </c>
      <c r="B590" s="57" t="str">
        <f>VLOOKUP($A590,숲pro명단!$A$2:$E$29,3)</f>
        <v>경기도</v>
      </c>
      <c r="C590" s="57" t="str">
        <f>VLOOKUP($A590,숲pro명단!$A$2:$E$29,4)</f>
        <v>경기도 평화기반조성과</v>
      </c>
      <c r="D590" s="57" t="str">
        <f>VLOOKUP($A590,숲pro명단!$A$2:$E$29,5)</f>
        <v>지방시설주사</v>
      </c>
      <c r="E590" s="85" t="str">
        <f>VLOOKUP($A590,숲pro명단!$A$2:$E$29,2)</f>
        <v>김병도</v>
      </c>
      <c r="F590" s="84">
        <v>55</v>
      </c>
      <c r="G590" s="57" t="str">
        <f>VLOOKUP($F590,숲pro명단!$A$2:$E$29,3)</f>
        <v>일반인</v>
      </c>
      <c r="H590" s="57" t="str">
        <f>VLOOKUP($F590,숲pro명단!$A$2:$E$29,4)</f>
        <v>일반인</v>
      </c>
      <c r="I590" s="57" t="str">
        <f>VLOOKUP($F590,숲pro명단!$A$2:$E$29,5)</f>
        <v>일반인</v>
      </c>
      <c r="J590" s="85" t="str">
        <f>VLOOKUP($F590,숲pro명단!$A$2:$E$29,2)</f>
        <v>김재영</v>
      </c>
    </row>
    <row r="591" spans="1:10" s="76" customFormat="1" ht="14.25" customHeight="1" x14ac:dyDescent="0.15">
      <c r="A591" s="83">
        <v>16</v>
      </c>
      <c r="B591" s="57" t="str">
        <f>VLOOKUP($A591,숲pro명단!$A$2:$E$29,3)</f>
        <v>경기도</v>
      </c>
      <c r="C591" s="57" t="str">
        <f>VLOOKUP($A591,숲pro명단!$A$2:$E$29,4)</f>
        <v>화성시 지역개발사업소</v>
      </c>
      <c r="D591" s="57" t="str">
        <f>VLOOKUP($A591,숲pro명단!$A$2:$E$29,5)</f>
        <v>시설사무관</v>
      </c>
      <c r="E591" s="85" t="str">
        <f>VLOOKUP($A591,숲pro명단!$A$2:$E$29,2)</f>
        <v>김유태</v>
      </c>
      <c r="F591" s="84">
        <v>56</v>
      </c>
      <c r="G591" s="57" t="str">
        <f>VLOOKUP($F591,숲pro명단!$A$2:$E$29,3)</f>
        <v>일반인</v>
      </c>
      <c r="H591" s="57" t="str">
        <f>VLOOKUP($F591,숲pro명단!$A$2:$E$29,4)</f>
        <v>일반인</v>
      </c>
      <c r="I591" s="57" t="str">
        <f>VLOOKUP($F591,숲pro명단!$A$2:$E$29,5)</f>
        <v>일반인</v>
      </c>
      <c r="J591" s="85" t="str">
        <f>VLOOKUP($F591,숲pro명단!$A$2:$E$29,2)</f>
        <v>김재영</v>
      </c>
    </row>
    <row r="592" spans="1:10" s="76" customFormat="1" ht="14.25" customHeight="1" x14ac:dyDescent="0.15">
      <c r="A592" s="83">
        <v>17</v>
      </c>
      <c r="B592" s="57" t="str">
        <f>VLOOKUP($A592,숲pro명단!$A$2:$E$29,3)</f>
        <v>충청북도</v>
      </c>
      <c r="C592" s="57" t="str">
        <f>VLOOKUP($A592,숲pro명단!$A$2:$E$29,4)</f>
        <v>제천시 산림공원과</v>
      </c>
      <c r="D592" s="57" t="str">
        <f>VLOOKUP($A592,숲pro명단!$A$2:$E$29,5)</f>
        <v>지방녹지주사</v>
      </c>
      <c r="E592" s="85" t="str">
        <f>VLOOKUP($A592,숲pro명단!$A$2:$E$29,2)</f>
        <v>권범수</v>
      </c>
      <c r="F592" s="84">
        <v>57</v>
      </c>
      <c r="G592" s="57" t="str">
        <f>VLOOKUP($F592,숲pro명단!$A$2:$E$29,3)</f>
        <v>일반인</v>
      </c>
      <c r="H592" s="57" t="str">
        <f>VLOOKUP($F592,숲pro명단!$A$2:$E$29,4)</f>
        <v>일반인</v>
      </c>
      <c r="I592" s="57" t="str">
        <f>VLOOKUP($F592,숲pro명단!$A$2:$E$29,5)</f>
        <v>일반인</v>
      </c>
      <c r="J592" s="85" t="str">
        <f>VLOOKUP($F592,숲pro명단!$A$2:$E$29,2)</f>
        <v>김재영</v>
      </c>
    </row>
    <row r="593" spans="1:10" s="76" customFormat="1" ht="14.25" customHeight="1" x14ac:dyDescent="0.15">
      <c r="A593" s="83">
        <v>18</v>
      </c>
      <c r="B593" s="57" t="str">
        <f>VLOOKUP($A593,숲pro명단!$A$2:$E$29,3)</f>
        <v>충청북도</v>
      </c>
      <c r="C593" s="57" t="str">
        <f>VLOOKUP($A593,숲pro명단!$A$2:$E$29,4)</f>
        <v>충주시 산림정책과</v>
      </c>
      <c r="D593" s="57" t="str">
        <f>VLOOKUP($A593,숲pro명단!$A$2:$E$29,5)</f>
        <v>녹지주사</v>
      </c>
      <c r="E593" s="85" t="str">
        <f>VLOOKUP($A593,숲pro명단!$A$2:$E$29,2)</f>
        <v>변준호</v>
      </c>
      <c r="F593" s="84">
        <v>58</v>
      </c>
      <c r="G593" s="57" t="str">
        <f>VLOOKUP($F593,숲pro명단!$A$2:$E$29,3)</f>
        <v>일반인</v>
      </c>
      <c r="H593" s="57" t="str">
        <f>VLOOKUP($F593,숲pro명단!$A$2:$E$29,4)</f>
        <v>일반인</v>
      </c>
      <c r="I593" s="57" t="str">
        <f>VLOOKUP($F593,숲pro명단!$A$2:$E$29,5)</f>
        <v>일반인</v>
      </c>
      <c r="J593" s="85" t="str">
        <f>VLOOKUP($F593,숲pro명단!$A$2:$E$29,2)</f>
        <v>김재영</v>
      </c>
    </row>
    <row r="594" spans="1:10" s="76" customFormat="1" ht="14.25" customHeight="1" x14ac:dyDescent="0.15">
      <c r="A594" s="83">
        <v>19</v>
      </c>
      <c r="B594" s="57" t="str">
        <f>VLOOKUP($A594,숲pro명단!$A$2:$E$29,3)</f>
        <v>충청남도</v>
      </c>
      <c r="C594" s="57" t="str">
        <f>VLOOKUP($A594,숲pro명단!$A$2:$E$29,4)</f>
        <v>문화체육관광국 관광진흥과</v>
      </c>
      <c r="D594" s="57" t="str">
        <f>VLOOKUP($A594,숲pro명단!$A$2:$E$29,5)</f>
        <v>지방행정사무관</v>
      </c>
      <c r="E594" s="85" t="str">
        <f>VLOOKUP($A594,숲pro명단!$A$2:$E$29,2)</f>
        <v>이연수</v>
      </c>
      <c r="F594" s="84">
        <v>59</v>
      </c>
      <c r="G594" s="57" t="str">
        <f>VLOOKUP($F594,숲pro명단!$A$2:$E$29,3)</f>
        <v>일반인</v>
      </c>
      <c r="H594" s="57" t="str">
        <f>VLOOKUP($F594,숲pro명단!$A$2:$E$29,4)</f>
        <v>일반인</v>
      </c>
      <c r="I594" s="57" t="str">
        <f>VLOOKUP($F594,숲pro명단!$A$2:$E$29,5)</f>
        <v>일반인</v>
      </c>
      <c r="J594" s="85" t="str">
        <f>VLOOKUP($F594,숲pro명단!$A$2:$E$29,2)</f>
        <v>김재영</v>
      </c>
    </row>
    <row r="595" spans="1:10" s="76" customFormat="1" ht="14.25" customHeight="1" x14ac:dyDescent="0.15">
      <c r="A595" s="83">
        <v>20</v>
      </c>
      <c r="B595" s="57" t="str">
        <f>VLOOKUP($A595,숲pro명단!$A$2:$E$29,3)</f>
        <v>충청남도</v>
      </c>
      <c r="C595" s="57" t="str">
        <f>VLOOKUP($A595,숲pro명단!$A$2:$E$29,4)</f>
        <v>서산시 농식품유통과</v>
      </c>
      <c r="D595" s="57" t="str">
        <f>VLOOKUP($A595,숲pro명단!$A$2:$E$29,5)</f>
        <v>지방농업주사</v>
      </c>
      <c r="E595" s="85" t="str">
        <f>VLOOKUP($A595,숲pro명단!$A$2:$E$29,2)</f>
        <v>최철우</v>
      </c>
      <c r="F595" s="84">
        <v>60</v>
      </c>
      <c r="G595" s="57" t="str">
        <f>VLOOKUP($F595,숲pro명단!$A$2:$E$29,3)</f>
        <v>일반인</v>
      </c>
      <c r="H595" s="57" t="str">
        <f>VLOOKUP($F595,숲pro명단!$A$2:$E$29,4)</f>
        <v>일반인</v>
      </c>
      <c r="I595" s="57" t="str">
        <f>VLOOKUP($F595,숲pro명단!$A$2:$E$29,5)</f>
        <v>일반인</v>
      </c>
      <c r="J595" s="85" t="str">
        <f>VLOOKUP($F595,숲pro명단!$A$2:$E$29,2)</f>
        <v>김재영</v>
      </c>
    </row>
    <row r="596" spans="1:10" s="76" customFormat="1" ht="14.25" customHeight="1" x14ac:dyDescent="0.15">
      <c r="A596" s="83">
        <v>21</v>
      </c>
      <c r="B596" s="57" t="str">
        <f>VLOOKUP($A596,숲pro명단!$A$2:$E$29,3)</f>
        <v>충청남도</v>
      </c>
      <c r="C596" s="57" t="str">
        <f>VLOOKUP($A596,숲pro명단!$A$2:$E$29,4)</f>
        <v>산림자원연구소 태안사무소</v>
      </c>
      <c r="D596" s="57" t="str">
        <f>VLOOKUP($A596,숲pro명단!$A$2:$E$29,5)</f>
        <v>지방행정주사</v>
      </c>
      <c r="E596" s="85" t="str">
        <f>VLOOKUP($A596,숲pro명단!$A$2:$E$29,2)</f>
        <v>최현국</v>
      </c>
      <c r="F596" s="84">
        <v>61</v>
      </c>
      <c r="G596" s="57" t="str">
        <f>VLOOKUP($F596,숲pro명단!$A$2:$E$29,3)</f>
        <v>일반인</v>
      </c>
      <c r="H596" s="57" t="str">
        <f>VLOOKUP($F596,숲pro명단!$A$2:$E$29,4)</f>
        <v>일반인</v>
      </c>
      <c r="I596" s="57" t="str">
        <f>VLOOKUP($F596,숲pro명단!$A$2:$E$29,5)</f>
        <v>일반인</v>
      </c>
      <c r="J596" s="85" t="str">
        <f>VLOOKUP($F596,숲pro명단!$A$2:$E$29,2)</f>
        <v>김재영</v>
      </c>
    </row>
    <row r="597" spans="1:10" s="76" customFormat="1" ht="14.25" customHeight="1" x14ac:dyDescent="0.15">
      <c r="A597" s="83">
        <v>22</v>
      </c>
      <c r="B597" s="57" t="str">
        <f>VLOOKUP($A597,숲pro명단!$A$2:$E$29,3)</f>
        <v>충청남도</v>
      </c>
      <c r="C597" s="57" t="str">
        <f>VLOOKUP($A597,숲pro명단!$A$2:$E$29,4)</f>
        <v>서산시 팔봉면</v>
      </c>
      <c r="D597" s="57" t="str">
        <f>VLOOKUP($A597,숲pro명단!$A$2:$E$29,5)</f>
        <v>지방행정사무관</v>
      </c>
      <c r="E597" s="85" t="str">
        <f>VLOOKUP($A597,숲pro명단!$A$2:$E$29,2)</f>
        <v>이수영</v>
      </c>
      <c r="F597" s="84">
        <v>62</v>
      </c>
      <c r="G597" s="57" t="str">
        <f>VLOOKUP($F597,숲pro명단!$A$2:$E$29,3)</f>
        <v>일반인</v>
      </c>
      <c r="H597" s="57" t="str">
        <f>VLOOKUP($F597,숲pro명단!$A$2:$E$29,4)</f>
        <v>일반인</v>
      </c>
      <c r="I597" s="57" t="str">
        <f>VLOOKUP($F597,숲pro명단!$A$2:$E$29,5)</f>
        <v>일반인</v>
      </c>
      <c r="J597" s="85" t="str">
        <f>VLOOKUP($F597,숲pro명단!$A$2:$E$29,2)</f>
        <v>김재영</v>
      </c>
    </row>
    <row r="598" spans="1:10" s="76" customFormat="1" ht="14.25" customHeight="1" x14ac:dyDescent="0.15">
      <c r="A598" s="83">
        <v>23</v>
      </c>
      <c r="B598" s="57" t="str">
        <f>VLOOKUP($A598,숲pro명단!$A$2:$E$29,3)</f>
        <v>경상북도</v>
      </c>
      <c r="C598" s="57" t="str">
        <f>VLOOKUP($A598,숲pro명단!$A$2:$E$29,4)</f>
        <v>군위군 산림축산과</v>
      </c>
      <c r="D598" s="57" t="str">
        <f>VLOOKUP($A598,숲pro명단!$A$2:$E$29,5)</f>
        <v>지방녹지사무관</v>
      </c>
      <c r="E598" s="85" t="str">
        <f>VLOOKUP($A598,숲pro명단!$A$2:$E$29,2)</f>
        <v>이승우</v>
      </c>
      <c r="F598" s="84">
        <v>63</v>
      </c>
      <c r="G598" s="57" t="str">
        <f>VLOOKUP($F598,숲pro명단!$A$2:$E$29,3)</f>
        <v>일반인</v>
      </c>
      <c r="H598" s="57" t="str">
        <f>VLOOKUP($F598,숲pro명단!$A$2:$E$29,4)</f>
        <v>일반인</v>
      </c>
      <c r="I598" s="57" t="str">
        <f>VLOOKUP($F598,숲pro명단!$A$2:$E$29,5)</f>
        <v>일반인</v>
      </c>
      <c r="J598" s="85" t="str">
        <f>VLOOKUP($F598,숲pro명단!$A$2:$E$29,2)</f>
        <v>김재영</v>
      </c>
    </row>
    <row r="599" spans="1:10" s="76" customFormat="1" ht="14.25" customHeight="1" x14ac:dyDescent="0.15">
      <c r="A599" s="83">
        <v>24</v>
      </c>
      <c r="B599" s="57" t="str">
        <f>VLOOKUP($A599,숲pro명단!$A$2:$E$29,3)</f>
        <v>제주특별자치도</v>
      </c>
      <c r="C599" s="57" t="str">
        <f>VLOOKUP($A599,숲pro명단!$A$2:$E$29,4)</f>
        <v>한라산국립공원관리소</v>
      </c>
      <c r="D599" s="57" t="str">
        <f>VLOOKUP($A599,숲pro명단!$A$2:$E$29,5)</f>
        <v>녹지주사</v>
      </c>
      <c r="E599" s="85" t="str">
        <f>VLOOKUP($A599,숲pro명단!$A$2:$E$29,2)</f>
        <v>정동우</v>
      </c>
      <c r="F599" s="84">
        <v>64</v>
      </c>
      <c r="G599" s="57" t="str">
        <f>VLOOKUP($F599,숲pro명단!$A$2:$E$29,3)</f>
        <v>일반인</v>
      </c>
      <c r="H599" s="57" t="str">
        <f>VLOOKUP($F599,숲pro명단!$A$2:$E$29,4)</f>
        <v>일반인</v>
      </c>
      <c r="I599" s="57" t="str">
        <f>VLOOKUP($F599,숲pro명단!$A$2:$E$29,5)</f>
        <v>일반인</v>
      </c>
      <c r="J599" s="85" t="str">
        <f>VLOOKUP($F599,숲pro명단!$A$2:$E$29,2)</f>
        <v>김재영</v>
      </c>
    </row>
    <row r="600" spans="1:10" s="76" customFormat="1" ht="14.25" customHeight="1" x14ac:dyDescent="0.15">
      <c r="A600" s="83">
        <v>25</v>
      </c>
      <c r="B600" s="57" t="str">
        <f>VLOOKUP($A600,숲pro명단!$A$2:$E$29,3)</f>
        <v>일반인</v>
      </c>
      <c r="C600" s="57" t="str">
        <f>VLOOKUP($A600,숲pro명단!$A$2:$E$29,4)</f>
        <v>일반인</v>
      </c>
      <c r="D600" s="57" t="str">
        <f>VLOOKUP($A600,숲pro명단!$A$2:$E$29,5)</f>
        <v>일반인</v>
      </c>
      <c r="E600" s="85" t="str">
        <f>VLOOKUP($A600,숲pro명단!$A$2:$E$29,2)</f>
        <v>이광현</v>
      </c>
      <c r="F600" s="84">
        <v>65</v>
      </c>
      <c r="G600" s="57" t="str">
        <f>VLOOKUP($F600,숲pro명단!$A$2:$E$29,3)</f>
        <v>일반인</v>
      </c>
      <c r="H600" s="57" t="str">
        <f>VLOOKUP($F600,숲pro명단!$A$2:$E$29,4)</f>
        <v>일반인</v>
      </c>
      <c r="I600" s="57" t="str">
        <f>VLOOKUP($F600,숲pro명단!$A$2:$E$29,5)</f>
        <v>일반인</v>
      </c>
      <c r="J600" s="85" t="str">
        <f>VLOOKUP($F600,숲pro명단!$A$2:$E$29,2)</f>
        <v>김재영</v>
      </c>
    </row>
    <row r="601" spans="1:10" s="76" customFormat="1" ht="14.25" customHeight="1" x14ac:dyDescent="0.15">
      <c r="A601" s="83">
        <v>26</v>
      </c>
      <c r="B601" s="57" t="str">
        <f>VLOOKUP($A601,숲pro명단!$A$2:$E$29,3)</f>
        <v>일반인</v>
      </c>
      <c r="C601" s="57" t="str">
        <f>VLOOKUP($A601,숲pro명단!$A$2:$E$29,4)</f>
        <v>일반인</v>
      </c>
      <c r="D601" s="57" t="str">
        <f>VLOOKUP($A601,숲pro명단!$A$2:$E$29,5)</f>
        <v>일반인</v>
      </c>
      <c r="E601" s="85" t="str">
        <f>VLOOKUP($A601,숲pro명단!$A$2:$E$29,2)</f>
        <v>한상훈</v>
      </c>
      <c r="F601" s="84">
        <v>66</v>
      </c>
      <c r="G601" s="57" t="str">
        <f>VLOOKUP($F601,숲pro명단!$A$2:$E$29,3)</f>
        <v>일반인</v>
      </c>
      <c r="H601" s="57" t="str">
        <f>VLOOKUP($F601,숲pro명단!$A$2:$E$29,4)</f>
        <v>일반인</v>
      </c>
      <c r="I601" s="57" t="str">
        <f>VLOOKUP($F601,숲pro명단!$A$2:$E$29,5)</f>
        <v>일반인</v>
      </c>
      <c r="J601" s="85" t="str">
        <f>VLOOKUP($F601,숲pro명단!$A$2:$E$29,2)</f>
        <v>김재영</v>
      </c>
    </row>
    <row r="602" spans="1:10" s="76" customFormat="1" ht="14.25" customHeight="1" x14ac:dyDescent="0.15">
      <c r="A602" s="83">
        <v>27</v>
      </c>
      <c r="B602" s="57" t="str">
        <f>VLOOKUP($A602,숲pro명단!$A$2:$E$29,3)</f>
        <v>일반인</v>
      </c>
      <c r="C602" s="57" t="str">
        <f>VLOOKUP($A602,숲pro명단!$A$2:$E$29,4)</f>
        <v>일반인</v>
      </c>
      <c r="D602" s="57" t="str">
        <f>VLOOKUP($A602,숲pro명단!$A$2:$E$29,5)</f>
        <v>일반인</v>
      </c>
      <c r="E602" s="85" t="str">
        <f>VLOOKUP($A602,숲pro명단!$A$2:$E$29,2)</f>
        <v>이상종</v>
      </c>
      <c r="F602" s="84">
        <v>67</v>
      </c>
      <c r="G602" s="57" t="str">
        <f>VLOOKUP($F602,숲pro명단!$A$2:$E$29,3)</f>
        <v>일반인</v>
      </c>
      <c r="H602" s="57" t="str">
        <f>VLOOKUP($F602,숲pro명단!$A$2:$E$29,4)</f>
        <v>일반인</v>
      </c>
      <c r="I602" s="57" t="str">
        <f>VLOOKUP($F602,숲pro명단!$A$2:$E$29,5)</f>
        <v>일반인</v>
      </c>
      <c r="J602" s="85" t="str">
        <f>VLOOKUP($F602,숲pro명단!$A$2:$E$29,2)</f>
        <v>김재영</v>
      </c>
    </row>
    <row r="603" spans="1:10" s="76" customFormat="1" ht="14.25" customHeight="1" x14ac:dyDescent="0.15">
      <c r="A603" s="83">
        <v>28</v>
      </c>
      <c r="B603" s="57" t="str">
        <f>VLOOKUP($A603,숲pro명단!$A$2:$E$29,3)</f>
        <v>일반인</v>
      </c>
      <c r="C603" s="57" t="str">
        <f>VLOOKUP($A603,숲pro명단!$A$2:$E$29,4)</f>
        <v>일반인</v>
      </c>
      <c r="D603" s="57" t="str">
        <f>VLOOKUP($A603,숲pro명단!$A$2:$E$29,5)</f>
        <v>일반인</v>
      </c>
      <c r="E603" s="85" t="str">
        <f>VLOOKUP($A603,숲pro명단!$A$2:$E$29,2)</f>
        <v>김재영</v>
      </c>
      <c r="F603" s="84">
        <v>68</v>
      </c>
      <c r="G603" s="57" t="str">
        <f>VLOOKUP($F603,숲pro명단!$A$2:$E$29,3)</f>
        <v>일반인</v>
      </c>
      <c r="H603" s="57" t="str">
        <f>VLOOKUP($F603,숲pro명단!$A$2:$E$29,4)</f>
        <v>일반인</v>
      </c>
      <c r="I603" s="57" t="str">
        <f>VLOOKUP($F603,숲pro명단!$A$2:$E$29,5)</f>
        <v>일반인</v>
      </c>
      <c r="J603" s="85" t="str">
        <f>VLOOKUP($F603,숲pro명단!$A$2:$E$29,2)</f>
        <v>김재영</v>
      </c>
    </row>
    <row r="604" spans="1:10" s="76" customFormat="1" ht="14.25" customHeight="1" x14ac:dyDescent="0.15">
      <c r="A604" s="83">
        <v>29</v>
      </c>
      <c r="B604" s="57" t="str">
        <f>VLOOKUP($A604,숲pro명단!$A$2:$E$29,3)</f>
        <v>일반인</v>
      </c>
      <c r="C604" s="57" t="str">
        <f>VLOOKUP($A604,숲pro명단!$A$2:$E$29,4)</f>
        <v>일반인</v>
      </c>
      <c r="D604" s="57" t="str">
        <f>VLOOKUP($A604,숲pro명단!$A$2:$E$29,5)</f>
        <v>일반인</v>
      </c>
      <c r="E604" s="85" t="str">
        <f>VLOOKUP($A604,숲pro명단!$A$2:$E$29,2)</f>
        <v>김재영</v>
      </c>
      <c r="F604" s="84">
        <v>69</v>
      </c>
      <c r="G604" s="57" t="str">
        <f>VLOOKUP($F604,숲pro명단!$A$2:$E$29,3)</f>
        <v>일반인</v>
      </c>
      <c r="H604" s="57" t="str">
        <f>VLOOKUP($F604,숲pro명단!$A$2:$E$29,4)</f>
        <v>일반인</v>
      </c>
      <c r="I604" s="57" t="str">
        <f>VLOOKUP($F604,숲pro명단!$A$2:$E$29,5)</f>
        <v>일반인</v>
      </c>
      <c r="J604" s="85" t="str">
        <f>VLOOKUP($F604,숲pro명단!$A$2:$E$29,2)</f>
        <v>김재영</v>
      </c>
    </row>
    <row r="605" spans="1:10" s="76" customFormat="1" ht="14.25" customHeight="1" x14ac:dyDescent="0.15">
      <c r="A605" s="83">
        <v>30</v>
      </c>
      <c r="B605" s="57" t="str">
        <f>VLOOKUP($A605,숲pro명단!$A$2:$E$29,3)</f>
        <v>일반인</v>
      </c>
      <c r="C605" s="57" t="str">
        <f>VLOOKUP($A605,숲pro명단!$A$2:$E$29,4)</f>
        <v>일반인</v>
      </c>
      <c r="D605" s="57" t="str">
        <f>VLOOKUP($A605,숲pro명단!$A$2:$E$29,5)</f>
        <v>일반인</v>
      </c>
      <c r="E605" s="85" t="str">
        <f>VLOOKUP($A605,숲pro명단!$A$2:$E$29,2)</f>
        <v>김재영</v>
      </c>
      <c r="F605" s="84">
        <v>70</v>
      </c>
      <c r="G605" s="57" t="str">
        <f>VLOOKUP($F605,숲pro명단!$A$2:$E$29,3)</f>
        <v>일반인</v>
      </c>
      <c r="H605" s="57" t="str">
        <f>VLOOKUP($F605,숲pro명단!$A$2:$E$29,4)</f>
        <v>일반인</v>
      </c>
      <c r="I605" s="57" t="str">
        <f>VLOOKUP($F605,숲pro명단!$A$2:$E$29,5)</f>
        <v>일반인</v>
      </c>
      <c r="J605" s="85" t="str">
        <f>VLOOKUP($F605,숲pro명단!$A$2:$E$29,2)</f>
        <v>김재영</v>
      </c>
    </row>
    <row r="606" spans="1:10" s="76" customFormat="1" ht="14.25" customHeight="1" x14ac:dyDescent="0.15">
      <c r="A606" s="83">
        <v>31</v>
      </c>
      <c r="B606" s="57" t="str">
        <f>VLOOKUP($A606,숲pro명단!$A$2:$E$29,3)</f>
        <v>일반인</v>
      </c>
      <c r="C606" s="57" t="str">
        <f>VLOOKUP($A606,숲pro명단!$A$2:$E$29,4)</f>
        <v>일반인</v>
      </c>
      <c r="D606" s="57" t="str">
        <f>VLOOKUP($A606,숲pro명단!$A$2:$E$29,5)</f>
        <v>일반인</v>
      </c>
      <c r="E606" s="85" t="str">
        <f>VLOOKUP($A606,숲pro명단!$A$2:$E$29,2)</f>
        <v>김재영</v>
      </c>
      <c r="F606" s="84">
        <v>71</v>
      </c>
      <c r="G606" s="57" t="str">
        <f>VLOOKUP($F606,숲pro명단!$A$2:$E$29,3)</f>
        <v>일반인</v>
      </c>
      <c r="H606" s="57" t="str">
        <f>VLOOKUP($F606,숲pro명단!$A$2:$E$29,4)</f>
        <v>일반인</v>
      </c>
      <c r="I606" s="57" t="str">
        <f>VLOOKUP($F606,숲pro명단!$A$2:$E$29,5)</f>
        <v>일반인</v>
      </c>
      <c r="J606" s="85" t="str">
        <f>VLOOKUP($F606,숲pro명단!$A$2:$E$29,2)</f>
        <v>김재영</v>
      </c>
    </row>
    <row r="607" spans="1:10" s="76" customFormat="1" ht="14.25" customHeight="1" x14ac:dyDescent="0.15">
      <c r="A607" s="83">
        <v>32</v>
      </c>
      <c r="B607" s="57" t="str">
        <f>VLOOKUP($A607,숲pro명단!$A$2:$E$29,3)</f>
        <v>일반인</v>
      </c>
      <c r="C607" s="57" t="str">
        <f>VLOOKUP($A607,숲pro명단!$A$2:$E$29,4)</f>
        <v>일반인</v>
      </c>
      <c r="D607" s="57" t="str">
        <f>VLOOKUP($A607,숲pro명단!$A$2:$E$29,5)</f>
        <v>일반인</v>
      </c>
      <c r="E607" s="85" t="str">
        <f>VLOOKUP($A607,숲pro명단!$A$2:$E$29,2)</f>
        <v>김재영</v>
      </c>
      <c r="F607" s="84">
        <v>72</v>
      </c>
      <c r="G607" s="57" t="str">
        <f>VLOOKUP($F607,숲pro명단!$A$2:$E$29,3)</f>
        <v>일반인</v>
      </c>
      <c r="H607" s="57" t="str">
        <f>VLOOKUP($F607,숲pro명단!$A$2:$E$29,4)</f>
        <v>일반인</v>
      </c>
      <c r="I607" s="57" t="str">
        <f>VLOOKUP($F607,숲pro명단!$A$2:$E$29,5)</f>
        <v>일반인</v>
      </c>
      <c r="J607" s="85" t="str">
        <f>VLOOKUP($F607,숲pro명단!$A$2:$E$29,2)</f>
        <v>김재영</v>
      </c>
    </row>
    <row r="608" spans="1:10" s="76" customFormat="1" ht="14.25" customHeight="1" x14ac:dyDescent="0.15">
      <c r="A608" s="83">
        <v>33</v>
      </c>
      <c r="B608" s="57" t="str">
        <f>VLOOKUP($A608,숲pro명단!$A$2:$E$29,3)</f>
        <v>일반인</v>
      </c>
      <c r="C608" s="57" t="str">
        <f>VLOOKUP($A608,숲pro명단!$A$2:$E$29,4)</f>
        <v>일반인</v>
      </c>
      <c r="D608" s="57" t="str">
        <f>VLOOKUP($A608,숲pro명단!$A$2:$E$29,5)</f>
        <v>일반인</v>
      </c>
      <c r="E608" s="85" t="str">
        <f>VLOOKUP($A608,숲pro명단!$A$2:$E$29,2)</f>
        <v>김재영</v>
      </c>
      <c r="F608" s="84">
        <v>73</v>
      </c>
      <c r="G608" s="57" t="str">
        <f>VLOOKUP($F608,숲pro명단!$A$2:$E$29,3)</f>
        <v>일반인</v>
      </c>
      <c r="H608" s="57" t="str">
        <f>VLOOKUP($F608,숲pro명단!$A$2:$E$29,4)</f>
        <v>일반인</v>
      </c>
      <c r="I608" s="57" t="str">
        <f>VLOOKUP($F608,숲pro명단!$A$2:$E$29,5)</f>
        <v>일반인</v>
      </c>
      <c r="J608" s="85" t="str">
        <f>VLOOKUP($F608,숲pro명단!$A$2:$E$29,2)</f>
        <v>김재영</v>
      </c>
    </row>
    <row r="609" spans="1:10" s="76" customFormat="1" ht="14.25" customHeight="1" x14ac:dyDescent="0.15">
      <c r="A609" s="83">
        <v>34</v>
      </c>
      <c r="B609" s="57" t="str">
        <f>VLOOKUP($A609,숲pro명단!$A$2:$E$29,3)</f>
        <v>일반인</v>
      </c>
      <c r="C609" s="57" t="str">
        <f>VLOOKUP($A609,숲pro명단!$A$2:$E$29,4)</f>
        <v>일반인</v>
      </c>
      <c r="D609" s="57" t="str">
        <f>VLOOKUP($A609,숲pro명단!$A$2:$E$29,5)</f>
        <v>일반인</v>
      </c>
      <c r="E609" s="85" t="str">
        <f>VLOOKUP($A609,숲pro명단!$A$2:$E$29,2)</f>
        <v>김재영</v>
      </c>
      <c r="F609" s="84">
        <v>74</v>
      </c>
      <c r="G609" s="57" t="str">
        <f>VLOOKUP($F609,숲pro명단!$A$2:$E$29,3)</f>
        <v>일반인</v>
      </c>
      <c r="H609" s="57" t="str">
        <f>VLOOKUP($F609,숲pro명단!$A$2:$E$29,4)</f>
        <v>일반인</v>
      </c>
      <c r="I609" s="57" t="str">
        <f>VLOOKUP($F609,숲pro명단!$A$2:$E$29,5)</f>
        <v>일반인</v>
      </c>
      <c r="J609" s="85" t="str">
        <f>VLOOKUP($F609,숲pro명단!$A$2:$E$29,2)</f>
        <v>김재영</v>
      </c>
    </row>
    <row r="610" spans="1:10" s="76" customFormat="1" ht="14.25" customHeight="1" x14ac:dyDescent="0.15">
      <c r="A610" s="83">
        <v>35</v>
      </c>
      <c r="B610" s="57" t="str">
        <f>VLOOKUP($A610,숲pro명단!$A$2:$E$29,3)</f>
        <v>일반인</v>
      </c>
      <c r="C610" s="57" t="str">
        <f>VLOOKUP($A610,숲pro명단!$A$2:$E$29,4)</f>
        <v>일반인</v>
      </c>
      <c r="D610" s="57" t="str">
        <f>VLOOKUP($A610,숲pro명단!$A$2:$E$29,5)</f>
        <v>일반인</v>
      </c>
      <c r="E610" s="85" t="str">
        <f>VLOOKUP($A610,숲pro명단!$A$2:$E$29,2)</f>
        <v>김재영</v>
      </c>
      <c r="F610" s="84">
        <v>75</v>
      </c>
      <c r="G610" s="57" t="str">
        <f>VLOOKUP($F610,숲pro명단!$A$2:$E$29,3)</f>
        <v>일반인</v>
      </c>
      <c r="H610" s="57" t="str">
        <f>VLOOKUP($F610,숲pro명단!$A$2:$E$29,4)</f>
        <v>일반인</v>
      </c>
      <c r="I610" s="57" t="str">
        <f>VLOOKUP($F610,숲pro명단!$A$2:$E$29,5)</f>
        <v>일반인</v>
      </c>
      <c r="J610" s="85" t="str">
        <f>VLOOKUP($F610,숲pro명단!$A$2:$E$29,2)</f>
        <v>김재영</v>
      </c>
    </row>
    <row r="611" spans="1:10" s="76" customFormat="1" ht="14.25" customHeight="1" x14ac:dyDescent="0.15">
      <c r="A611" s="83">
        <v>36</v>
      </c>
      <c r="B611" s="57" t="str">
        <f>VLOOKUP($A611,숲pro명단!$A$2:$E$29,3)</f>
        <v>일반인</v>
      </c>
      <c r="C611" s="57" t="str">
        <f>VLOOKUP($A611,숲pro명단!$A$2:$E$29,4)</f>
        <v>일반인</v>
      </c>
      <c r="D611" s="57" t="str">
        <f>VLOOKUP($A611,숲pro명단!$A$2:$E$29,5)</f>
        <v>일반인</v>
      </c>
      <c r="E611" s="85" t="str">
        <f>VLOOKUP($A611,숲pro명단!$A$2:$E$29,2)</f>
        <v>김재영</v>
      </c>
      <c r="F611" s="84">
        <v>76</v>
      </c>
      <c r="G611" s="57" t="str">
        <f>VLOOKUP($F611,숲pro명단!$A$2:$E$29,3)</f>
        <v>일반인</v>
      </c>
      <c r="H611" s="57" t="str">
        <f>VLOOKUP($F611,숲pro명단!$A$2:$E$29,4)</f>
        <v>일반인</v>
      </c>
      <c r="I611" s="57" t="str">
        <f>VLOOKUP($F611,숲pro명단!$A$2:$E$29,5)</f>
        <v>일반인</v>
      </c>
      <c r="J611" s="85" t="str">
        <f>VLOOKUP($F611,숲pro명단!$A$2:$E$29,2)</f>
        <v>김재영</v>
      </c>
    </row>
    <row r="612" spans="1:10" s="76" customFormat="1" ht="14.25" customHeight="1" x14ac:dyDescent="0.15">
      <c r="A612" s="83">
        <v>37</v>
      </c>
      <c r="B612" s="57" t="str">
        <f>VLOOKUP($A612,숲pro명단!$A$2:$E$29,3)</f>
        <v>일반인</v>
      </c>
      <c r="C612" s="57" t="str">
        <f>VLOOKUP($A612,숲pro명단!$A$2:$E$29,4)</f>
        <v>일반인</v>
      </c>
      <c r="D612" s="57" t="str">
        <f>VLOOKUP($A612,숲pro명단!$A$2:$E$29,5)</f>
        <v>일반인</v>
      </c>
      <c r="E612" s="85" t="str">
        <f>VLOOKUP($A612,숲pro명단!$A$2:$E$29,2)</f>
        <v>김재영</v>
      </c>
      <c r="F612" s="84">
        <v>77</v>
      </c>
      <c r="G612" s="57" t="str">
        <f>VLOOKUP($F612,숲pro명단!$A$2:$E$29,3)</f>
        <v>일반인</v>
      </c>
      <c r="H612" s="57" t="str">
        <f>VLOOKUP($F612,숲pro명단!$A$2:$E$29,4)</f>
        <v>일반인</v>
      </c>
      <c r="I612" s="57" t="str">
        <f>VLOOKUP($F612,숲pro명단!$A$2:$E$29,5)</f>
        <v>일반인</v>
      </c>
      <c r="J612" s="85" t="str">
        <f>VLOOKUP($F612,숲pro명단!$A$2:$E$29,2)</f>
        <v>김재영</v>
      </c>
    </row>
    <row r="613" spans="1:10" s="76" customFormat="1" ht="14.25" customHeight="1" x14ac:dyDescent="0.15">
      <c r="A613" s="83">
        <v>38</v>
      </c>
      <c r="B613" s="57" t="str">
        <f>VLOOKUP($A613,숲pro명단!$A$2:$E$29,3)</f>
        <v>일반인</v>
      </c>
      <c r="C613" s="57" t="str">
        <f>VLOOKUP($A613,숲pro명단!$A$2:$E$29,4)</f>
        <v>일반인</v>
      </c>
      <c r="D613" s="57" t="str">
        <f>VLOOKUP($A613,숲pro명단!$A$2:$E$29,5)</f>
        <v>일반인</v>
      </c>
      <c r="E613" s="85" t="str">
        <f>VLOOKUP($A613,숲pro명단!$A$2:$E$29,2)</f>
        <v>김재영</v>
      </c>
      <c r="F613" s="84">
        <v>78</v>
      </c>
      <c r="G613" s="57" t="str">
        <f>VLOOKUP($F613,숲pro명단!$A$2:$E$29,3)</f>
        <v>일반인</v>
      </c>
      <c r="H613" s="57" t="str">
        <f>VLOOKUP($F613,숲pro명단!$A$2:$E$29,4)</f>
        <v>일반인</v>
      </c>
      <c r="I613" s="57" t="str">
        <f>VLOOKUP($F613,숲pro명단!$A$2:$E$29,5)</f>
        <v>일반인</v>
      </c>
      <c r="J613" s="85" t="str">
        <f>VLOOKUP($F613,숲pro명단!$A$2:$E$29,2)</f>
        <v>김재영</v>
      </c>
    </row>
    <row r="614" spans="1:10" s="76" customFormat="1" ht="14.25" customHeight="1" x14ac:dyDescent="0.15">
      <c r="A614" s="83">
        <v>39</v>
      </c>
      <c r="B614" s="57" t="str">
        <f>VLOOKUP($A614,숲pro명단!$A$2:$E$29,3)</f>
        <v>일반인</v>
      </c>
      <c r="C614" s="57" t="str">
        <f>VLOOKUP($A614,숲pro명단!$A$2:$E$29,4)</f>
        <v>일반인</v>
      </c>
      <c r="D614" s="57" t="str">
        <f>VLOOKUP($A614,숲pro명단!$A$2:$E$29,5)</f>
        <v>일반인</v>
      </c>
      <c r="E614" s="85" t="str">
        <f>VLOOKUP($A614,숲pro명단!$A$2:$E$29,2)</f>
        <v>김재영</v>
      </c>
      <c r="F614" s="84">
        <v>79</v>
      </c>
      <c r="G614" s="57" t="str">
        <f>VLOOKUP($F614,숲pro명단!$A$2:$E$29,3)</f>
        <v>일반인</v>
      </c>
      <c r="H614" s="57" t="str">
        <f>VLOOKUP($F614,숲pro명단!$A$2:$E$29,4)</f>
        <v>일반인</v>
      </c>
      <c r="I614" s="57" t="str">
        <f>VLOOKUP($F614,숲pro명단!$A$2:$E$29,5)</f>
        <v>일반인</v>
      </c>
      <c r="J614" s="85" t="str">
        <f>VLOOKUP($F614,숲pro명단!$A$2:$E$29,2)</f>
        <v>김재영</v>
      </c>
    </row>
    <row r="615" spans="1:10" s="76" customFormat="1" ht="14.25" customHeight="1" thickBot="1" x14ac:dyDescent="0.2">
      <c r="A615" s="86">
        <v>40</v>
      </c>
      <c r="B615" s="58" t="str">
        <f>VLOOKUP($A615,숲pro명단!$A$2:$E$29,3)</f>
        <v>일반인</v>
      </c>
      <c r="C615" s="58" t="str">
        <f>VLOOKUP($A615,숲pro명단!$A$2:$E$29,4)</f>
        <v>일반인</v>
      </c>
      <c r="D615" s="58" t="str">
        <f>VLOOKUP($A615,숲pro명단!$A$2:$E$29,5)</f>
        <v>일반인</v>
      </c>
      <c r="E615" s="88" t="str">
        <f>VLOOKUP($A615,숲pro명단!$A$2:$E$29,2)</f>
        <v>김재영</v>
      </c>
      <c r="F615" s="87">
        <v>80</v>
      </c>
      <c r="G615" s="58" t="str">
        <f>VLOOKUP($F615,숲pro명단!$A$2:$E$29,3)</f>
        <v>일반인</v>
      </c>
      <c r="H615" s="58" t="str">
        <f>VLOOKUP($F615,숲pro명단!$A$2:$E$29,4)</f>
        <v>일반인</v>
      </c>
      <c r="I615" s="58" t="str">
        <f>VLOOKUP($F615,숲pro명단!$A$2:$E$29,5)</f>
        <v>일반인</v>
      </c>
      <c r="J615" s="88" t="str">
        <f>VLOOKUP($F615,숲pro명단!$A$2:$E$29,2)</f>
        <v>김재영</v>
      </c>
    </row>
    <row r="616" spans="1:10" s="76" customFormat="1" x14ac:dyDescent="0.15">
      <c r="A616" s="77"/>
      <c r="F616" s="77"/>
    </row>
    <row r="617" spans="1:10" s="76" customFormat="1" x14ac:dyDescent="0.15">
      <c r="A617" s="77"/>
      <c r="F617" s="77"/>
    </row>
    <row r="618" spans="1:10" s="76" customFormat="1" ht="22.5" x14ac:dyDescent="0.15">
      <c r="A618" s="206" t="s">
        <v>60</v>
      </c>
      <c r="B618" s="206"/>
      <c r="F618" s="77"/>
    </row>
    <row r="619" spans="1:10" s="76" customFormat="1" ht="15" x14ac:dyDescent="0.15">
      <c r="A619" s="205" t="s">
        <v>0</v>
      </c>
      <c r="B619" s="205"/>
      <c r="C619" s="205"/>
      <c r="D619" s="205"/>
      <c r="E619" s="205"/>
      <c r="F619" s="205"/>
      <c r="G619" s="205"/>
      <c r="H619" s="205"/>
      <c r="I619" s="205"/>
      <c r="J619" s="205"/>
    </row>
    <row r="620" spans="1:10" s="76" customFormat="1" ht="15.75" thickBot="1" x14ac:dyDescent="0.2">
      <c r="A620" s="78"/>
      <c r="B620" s="78"/>
      <c r="C620" s="78"/>
      <c r="D620" s="78"/>
      <c r="E620" s="78"/>
      <c r="F620" s="78"/>
      <c r="G620" s="78"/>
      <c r="H620" s="78"/>
      <c r="I620" s="78"/>
      <c r="J620" s="78"/>
    </row>
    <row r="621" spans="1:10" s="76" customFormat="1" ht="19.5" customHeight="1" x14ac:dyDescent="0.15">
      <c r="A621" s="79" t="s">
        <v>36</v>
      </c>
      <c r="B621" s="80" t="s">
        <v>47</v>
      </c>
      <c r="C621" s="80" t="s">
        <v>48</v>
      </c>
      <c r="D621" s="80" t="s">
        <v>49</v>
      </c>
      <c r="E621" s="80" t="s">
        <v>50</v>
      </c>
      <c r="F621" s="81" t="s">
        <v>36</v>
      </c>
      <c r="G621" s="80" t="s">
        <v>47</v>
      </c>
      <c r="H621" s="80" t="s">
        <v>48</v>
      </c>
      <c r="I621" s="80" t="s">
        <v>49</v>
      </c>
      <c r="J621" s="82" t="s">
        <v>50</v>
      </c>
    </row>
    <row r="622" spans="1:10" s="76" customFormat="1" ht="19.5" customHeight="1" x14ac:dyDescent="0.15">
      <c r="A622" s="83">
        <v>1</v>
      </c>
      <c r="B622" s="57" t="str">
        <f>VLOOKUP($A622,숲pro명단!$A$2:$E$29,3)</f>
        <v>산림교육원</v>
      </c>
      <c r="C622" s="57" t="str">
        <f>VLOOKUP($A622,숲pro명단!$A$2:$E$29,4)</f>
        <v>재해방지교육과</v>
      </c>
      <c r="D622" s="57" t="str">
        <f>VLOOKUP($A622,숲pro명단!$A$2:$E$29,5)</f>
        <v>임업사무관</v>
      </c>
      <c r="E622" s="85" t="str">
        <f>VLOOKUP($A622,숲pro명단!$A$2:$E$29,2)</f>
        <v>서은경</v>
      </c>
      <c r="F622" s="84">
        <v>36</v>
      </c>
      <c r="G622" s="57" t="str">
        <f>VLOOKUP($F622,숲pro명단!$A$2:$E$29,3)</f>
        <v>일반인</v>
      </c>
      <c r="H622" s="57" t="str">
        <f>VLOOKUP($F622,숲pro명단!$A$2:$E$29,4)</f>
        <v>일반인</v>
      </c>
      <c r="I622" s="57" t="str">
        <f>VLOOKUP($F622,숲pro명단!$A$2:$E$29,5)</f>
        <v>일반인</v>
      </c>
      <c r="J622" s="85" t="str">
        <f>VLOOKUP($F622,숲pro명단!$A$2:$E$29,2)</f>
        <v>김재영</v>
      </c>
    </row>
    <row r="623" spans="1:10" s="76" customFormat="1" ht="19.5" customHeight="1" x14ac:dyDescent="0.15">
      <c r="A623" s="83">
        <v>2</v>
      </c>
      <c r="B623" s="57" t="str">
        <f>VLOOKUP($A623,숲pro명단!$A$2:$E$29,3)</f>
        <v>남부지방산림청</v>
      </c>
      <c r="C623" s="57" t="str">
        <f>VLOOKUP($A623,숲pro명단!$A$2:$E$29,4)</f>
        <v>영덕국유림관리소</v>
      </c>
      <c r="D623" s="57" t="str">
        <f>VLOOKUP($A623,숲pro명단!$A$2:$E$29,5)</f>
        <v>임업사무관</v>
      </c>
      <c r="E623" s="85" t="str">
        <f>VLOOKUP($A623,숲pro명단!$A$2:$E$29,2)</f>
        <v>신경수</v>
      </c>
      <c r="F623" s="84">
        <v>37</v>
      </c>
      <c r="G623" s="57" t="str">
        <f>VLOOKUP($F623,숲pro명단!$A$2:$E$29,3)</f>
        <v>일반인</v>
      </c>
      <c r="H623" s="57" t="str">
        <f>VLOOKUP($F623,숲pro명단!$A$2:$E$29,4)</f>
        <v>일반인</v>
      </c>
      <c r="I623" s="57" t="str">
        <f>VLOOKUP($F623,숲pro명단!$A$2:$E$29,5)</f>
        <v>일반인</v>
      </c>
      <c r="J623" s="85" t="str">
        <f>VLOOKUP($F623,숲pro명단!$A$2:$E$29,2)</f>
        <v>김재영</v>
      </c>
    </row>
    <row r="624" spans="1:10" s="76" customFormat="1" ht="19.5" customHeight="1" x14ac:dyDescent="0.15">
      <c r="A624" s="83">
        <v>3</v>
      </c>
      <c r="B624" s="57" t="str">
        <f>VLOOKUP($A624,숲pro명단!$A$2:$E$29,3)</f>
        <v>국립산림과학원</v>
      </c>
      <c r="C624" s="57" t="str">
        <f>VLOOKUP($A624,숲pro명단!$A$2:$E$29,4)</f>
        <v>운영지원과</v>
      </c>
      <c r="D624" s="57" t="str">
        <f>VLOOKUP($A624,숲pro명단!$A$2:$E$29,5)</f>
        <v>열관리운영주사보</v>
      </c>
      <c r="E624" s="85" t="str">
        <f>VLOOKUP($A624,숲pro명단!$A$2:$E$29,2)</f>
        <v>김성근</v>
      </c>
      <c r="F624" s="84">
        <v>38</v>
      </c>
      <c r="G624" s="57" t="str">
        <f>VLOOKUP($F624,숲pro명단!$A$2:$E$29,3)</f>
        <v>일반인</v>
      </c>
      <c r="H624" s="57" t="str">
        <f>VLOOKUP($F624,숲pro명단!$A$2:$E$29,4)</f>
        <v>일반인</v>
      </c>
      <c r="I624" s="57" t="str">
        <f>VLOOKUP($F624,숲pro명단!$A$2:$E$29,5)</f>
        <v>일반인</v>
      </c>
      <c r="J624" s="85" t="str">
        <f>VLOOKUP($F624,숲pro명단!$A$2:$E$29,2)</f>
        <v>김재영</v>
      </c>
    </row>
    <row r="625" spans="1:10" s="76" customFormat="1" ht="19.5" customHeight="1" x14ac:dyDescent="0.15">
      <c r="A625" s="83">
        <v>4</v>
      </c>
      <c r="B625" s="57" t="str">
        <f>VLOOKUP($A625,숲pro명단!$A$2:$E$29,3)</f>
        <v>국립산림과학원</v>
      </c>
      <c r="C625" s="57" t="str">
        <f>VLOOKUP($A625,숲pro명단!$A$2:$E$29,4)</f>
        <v>산림생명자원연구부</v>
      </c>
      <c r="D625" s="57" t="str">
        <f>VLOOKUP($A625,숲pro명단!$A$2:$E$29,5)</f>
        <v>임업연구관</v>
      </c>
      <c r="E625" s="85" t="str">
        <f>VLOOKUP($A625,숲pro명단!$A$2:$E$29,2)</f>
        <v>박영기</v>
      </c>
      <c r="F625" s="84">
        <v>39</v>
      </c>
      <c r="G625" s="57" t="str">
        <f>VLOOKUP($F625,숲pro명단!$A$2:$E$29,3)</f>
        <v>일반인</v>
      </c>
      <c r="H625" s="57" t="str">
        <f>VLOOKUP($F625,숲pro명단!$A$2:$E$29,4)</f>
        <v>일반인</v>
      </c>
      <c r="I625" s="57" t="str">
        <f>VLOOKUP($F625,숲pro명단!$A$2:$E$29,5)</f>
        <v>일반인</v>
      </c>
      <c r="J625" s="85" t="str">
        <f>VLOOKUP($F625,숲pro명단!$A$2:$E$29,2)</f>
        <v>김재영</v>
      </c>
    </row>
    <row r="626" spans="1:10" s="76" customFormat="1" ht="19.5" customHeight="1" x14ac:dyDescent="0.15">
      <c r="A626" s="83">
        <v>5</v>
      </c>
      <c r="B626" s="57" t="str">
        <f>VLOOKUP($A626,숲pro명단!$A$2:$E$29,3)</f>
        <v>대구광역시</v>
      </c>
      <c r="C626" s="57" t="str">
        <f>VLOOKUP($A626,숲pro명단!$A$2:$E$29,4)</f>
        <v>시설안전관리사업소</v>
      </c>
      <c r="D626" s="57" t="str">
        <f>VLOOKUP($A626,숲pro명단!$A$2:$E$29,5)</f>
        <v>지방공업사무관</v>
      </c>
      <c r="E626" s="85" t="str">
        <f>VLOOKUP($A626,숲pro명단!$A$2:$E$29,2)</f>
        <v>송인엽</v>
      </c>
      <c r="F626" s="84">
        <v>40</v>
      </c>
      <c r="G626" s="57" t="str">
        <f>VLOOKUP($F626,숲pro명단!$A$2:$E$29,3)</f>
        <v>일반인</v>
      </c>
      <c r="H626" s="57" t="str">
        <f>VLOOKUP($F626,숲pro명단!$A$2:$E$29,4)</f>
        <v>일반인</v>
      </c>
      <c r="I626" s="57" t="str">
        <f>VLOOKUP($F626,숲pro명단!$A$2:$E$29,5)</f>
        <v>일반인</v>
      </c>
      <c r="J626" s="85" t="str">
        <f>VLOOKUP($F626,숲pro명단!$A$2:$E$29,2)</f>
        <v>김재영</v>
      </c>
    </row>
    <row r="627" spans="1:10" s="76" customFormat="1" ht="19.5" customHeight="1" x14ac:dyDescent="0.15">
      <c r="A627" s="83">
        <v>6</v>
      </c>
      <c r="B627" s="57" t="str">
        <f>VLOOKUP($A627,숲pro명단!$A$2:$E$29,3)</f>
        <v>대구광역시</v>
      </c>
      <c r="C627" s="57" t="str">
        <f>VLOOKUP($A627,숲pro명단!$A$2:$E$29,4)</f>
        <v>도시철도건설본부 재무과</v>
      </c>
      <c r="D627" s="57" t="str">
        <f>VLOOKUP($A627,숲pro명단!$A$2:$E$29,5)</f>
        <v>지방행정사무관</v>
      </c>
      <c r="E627" s="85" t="str">
        <f>VLOOKUP($A627,숲pro명단!$A$2:$E$29,2)</f>
        <v>이행기</v>
      </c>
      <c r="F627" s="84">
        <v>41</v>
      </c>
      <c r="G627" s="57" t="str">
        <f>VLOOKUP($F627,숲pro명단!$A$2:$E$29,3)</f>
        <v>일반인</v>
      </c>
      <c r="H627" s="57" t="str">
        <f>VLOOKUP($F627,숲pro명단!$A$2:$E$29,4)</f>
        <v>일반인</v>
      </c>
      <c r="I627" s="57" t="str">
        <f>VLOOKUP($F627,숲pro명단!$A$2:$E$29,5)</f>
        <v>일반인</v>
      </c>
      <c r="J627" s="85" t="str">
        <f>VLOOKUP($F627,숲pro명단!$A$2:$E$29,2)</f>
        <v>김재영</v>
      </c>
    </row>
    <row r="628" spans="1:10" s="76" customFormat="1" ht="19.5" customHeight="1" x14ac:dyDescent="0.15">
      <c r="A628" s="83">
        <v>7</v>
      </c>
      <c r="B628" s="57" t="str">
        <f>VLOOKUP($A628,숲pro명단!$A$2:$E$29,3)</f>
        <v>대구광역시</v>
      </c>
      <c r="C628" s="57" t="str">
        <f>VLOOKUP($A628,숲pro명단!$A$2:$E$29,4)</f>
        <v>상수도사업본부 달성사업소</v>
      </c>
      <c r="D628" s="57" t="str">
        <f>VLOOKUP($A628,숲pro명단!$A$2:$E$29,5)</f>
        <v>지방공업주사</v>
      </c>
      <c r="E628" s="85" t="str">
        <f>VLOOKUP($A628,숲pro명단!$A$2:$E$29,2)</f>
        <v>한정탁</v>
      </c>
      <c r="F628" s="84">
        <v>42</v>
      </c>
      <c r="G628" s="57" t="str">
        <f>VLOOKUP($F628,숲pro명단!$A$2:$E$29,3)</f>
        <v>일반인</v>
      </c>
      <c r="H628" s="57" t="str">
        <f>VLOOKUP($F628,숲pro명단!$A$2:$E$29,4)</f>
        <v>일반인</v>
      </c>
      <c r="I628" s="57" t="str">
        <f>VLOOKUP($F628,숲pro명단!$A$2:$E$29,5)</f>
        <v>일반인</v>
      </c>
      <c r="J628" s="85" t="str">
        <f>VLOOKUP($F628,숲pro명단!$A$2:$E$29,2)</f>
        <v>김재영</v>
      </c>
    </row>
    <row r="629" spans="1:10" s="76" customFormat="1" ht="19.5" customHeight="1" x14ac:dyDescent="0.15">
      <c r="A629" s="83">
        <v>8</v>
      </c>
      <c r="B629" s="57" t="str">
        <f>VLOOKUP($A629,숲pro명단!$A$2:$E$29,3)</f>
        <v>인천광역시</v>
      </c>
      <c r="C629" s="57" t="str">
        <f>VLOOKUP($A629,숲pro명단!$A$2:$E$29,4)</f>
        <v>서구 아동행복과</v>
      </c>
      <c r="D629" s="57" t="str">
        <f>VLOOKUP($A629,숲pro명단!$A$2:$E$29,5)</f>
        <v>행정주사</v>
      </c>
      <c r="E629" s="85" t="str">
        <f>VLOOKUP($A629,숲pro명단!$A$2:$E$29,2)</f>
        <v>김진영</v>
      </c>
      <c r="F629" s="84">
        <v>43</v>
      </c>
      <c r="G629" s="57" t="str">
        <f>VLOOKUP($F629,숲pro명단!$A$2:$E$29,3)</f>
        <v>일반인</v>
      </c>
      <c r="H629" s="57" t="str">
        <f>VLOOKUP($F629,숲pro명단!$A$2:$E$29,4)</f>
        <v>일반인</v>
      </c>
      <c r="I629" s="57" t="str">
        <f>VLOOKUP($F629,숲pro명단!$A$2:$E$29,5)</f>
        <v>일반인</v>
      </c>
      <c r="J629" s="85" t="str">
        <f>VLOOKUP($F629,숲pro명단!$A$2:$E$29,2)</f>
        <v>김재영</v>
      </c>
    </row>
    <row r="630" spans="1:10" s="76" customFormat="1" ht="19.5" customHeight="1" x14ac:dyDescent="0.15">
      <c r="A630" s="83">
        <v>9</v>
      </c>
      <c r="B630" s="57" t="str">
        <f>VLOOKUP($A630,숲pro명단!$A$2:$E$29,3)</f>
        <v>인천광역시</v>
      </c>
      <c r="C630" s="57" t="str">
        <f>VLOOKUP($A630,숲pro명단!$A$2:$E$29,4)</f>
        <v>서구 가정1동</v>
      </c>
      <c r="D630" s="57" t="str">
        <f>VLOOKUP($A630,숲pro명단!$A$2:$E$29,5)</f>
        <v>지방행정사무관</v>
      </c>
      <c r="E630" s="85" t="str">
        <f>VLOOKUP($A630,숲pro명단!$A$2:$E$29,2)</f>
        <v>강선숙</v>
      </c>
      <c r="F630" s="84">
        <v>44</v>
      </c>
      <c r="G630" s="57" t="str">
        <f>VLOOKUP($F630,숲pro명단!$A$2:$E$29,3)</f>
        <v>일반인</v>
      </c>
      <c r="H630" s="57" t="str">
        <f>VLOOKUP($F630,숲pro명단!$A$2:$E$29,4)</f>
        <v>일반인</v>
      </c>
      <c r="I630" s="57" t="str">
        <f>VLOOKUP($F630,숲pro명단!$A$2:$E$29,5)</f>
        <v>일반인</v>
      </c>
      <c r="J630" s="85" t="str">
        <f>VLOOKUP($F630,숲pro명단!$A$2:$E$29,2)</f>
        <v>김재영</v>
      </c>
    </row>
    <row r="631" spans="1:10" s="76" customFormat="1" ht="19.5" customHeight="1" x14ac:dyDescent="0.15">
      <c r="A631" s="83">
        <v>10</v>
      </c>
      <c r="B631" s="57" t="str">
        <f>VLOOKUP($A631,숲pro명단!$A$2:$E$29,3)</f>
        <v>인천광역시</v>
      </c>
      <c r="C631" s="57" t="str">
        <f>VLOOKUP($A631,숲pro명단!$A$2:$E$29,4)</f>
        <v>서구 가좌2동</v>
      </c>
      <c r="D631" s="57" t="str">
        <f>VLOOKUP($A631,숲pro명단!$A$2:$E$29,5)</f>
        <v>행정사무관</v>
      </c>
      <c r="E631" s="85" t="str">
        <f>VLOOKUP($A631,숲pro명단!$A$2:$E$29,2)</f>
        <v>신형철</v>
      </c>
      <c r="F631" s="84">
        <v>45</v>
      </c>
      <c r="G631" s="57" t="str">
        <f>VLOOKUP($F631,숲pro명단!$A$2:$E$29,3)</f>
        <v>일반인</v>
      </c>
      <c r="H631" s="57" t="str">
        <f>VLOOKUP($F631,숲pro명단!$A$2:$E$29,4)</f>
        <v>일반인</v>
      </c>
      <c r="I631" s="57" t="str">
        <f>VLOOKUP($F631,숲pro명단!$A$2:$E$29,5)</f>
        <v>일반인</v>
      </c>
      <c r="J631" s="85" t="str">
        <f>VLOOKUP($F631,숲pro명단!$A$2:$E$29,2)</f>
        <v>김재영</v>
      </c>
    </row>
    <row r="632" spans="1:10" s="76" customFormat="1" ht="19.5" customHeight="1" x14ac:dyDescent="0.15">
      <c r="A632" s="83">
        <v>11</v>
      </c>
      <c r="B632" s="57" t="str">
        <f>VLOOKUP($A632,숲pro명단!$A$2:$E$29,3)</f>
        <v>울산광역시</v>
      </c>
      <c r="C632" s="57" t="str">
        <f>VLOOKUP($A632,숲pro명단!$A$2:$E$29,4)</f>
        <v>회계과</v>
      </c>
      <c r="D632" s="57" t="str">
        <f>VLOOKUP($A632,숲pro명단!$A$2:$E$29,5)</f>
        <v>공업6급</v>
      </c>
      <c r="E632" s="85" t="str">
        <f>VLOOKUP($A632,숲pro명단!$A$2:$E$29,2)</f>
        <v>한해우</v>
      </c>
      <c r="F632" s="84">
        <v>46</v>
      </c>
      <c r="G632" s="57" t="str">
        <f>VLOOKUP($F632,숲pro명단!$A$2:$E$29,3)</f>
        <v>일반인</v>
      </c>
      <c r="H632" s="57" t="str">
        <f>VLOOKUP($F632,숲pro명단!$A$2:$E$29,4)</f>
        <v>일반인</v>
      </c>
      <c r="I632" s="57" t="str">
        <f>VLOOKUP($F632,숲pro명단!$A$2:$E$29,5)</f>
        <v>일반인</v>
      </c>
      <c r="J632" s="85" t="str">
        <f>VLOOKUP($F632,숲pro명단!$A$2:$E$29,2)</f>
        <v>김재영</v>
      </c>
    </row>
    <row r="633" spans="1:10" s="76" customFormat="1" ht="19.5" customHeight="1" x14ac:dyDescent="0.15">
      <c r="A633" s="83">
        <v>12</v>
      </c>
      <c r="B633" s="57" t="str">
        <f>VLOOKUP($A633,숲pro명단!$A$2:$E$29,3)</f>
        <v>울산광역시</v>
      </c>
      <c r="C633" s="57" t="str">
        <f>VLOOKUP($A633,숲pro명단!$A$2:$E$29,4)</f>
        <v>총무과</v>
      </c>
      <c r="D633" s="57" t="str">
        <f>VLOOKUP($A633,숲pro명단!$A$2:$E$29,5)</f>
        <v>공업사무관</v>
      </c>
      <c r="E633" s="85" t="str">
        <f>VLOOKUP($A633,숲pro명단!$A$2:$E$29,2)</f>
        <v>김수석</v>
      </c>
      <c r="F633" s="84">
        <v>47</v>
      </c>
      <c r="G633" s="57" t="str">
        <f>VLOOKUP($F633,숲pro명단!$A$2:$E$29,3)</f>
        <v>일반인</v>
      </c>
      <c r="H633" s="57" t="str">
        <f>VLOOKUP($F633,숲pro명단!$A$2:$E$29,4)</f>
        <v>일반인</v>
      </c>
      <c r="I633" s="57" t="str">
        <f>VLOOKUP($F633,숲pro명단!$A$2:$E$29,5)</f>
        <v>일반인</v>
      </c>
      <c r="J633" s="85" t="str">
        <f>VLOOKUP($F633,숲pro명단!$A$2:$E$29,2)</f>
        <v>김재영</v>
      </c>
    </row>
    <row r="634" spans="1:10" s="76" customFormat="1" ht="19.5" customHeight="1" x14ac:dyDescent="0.15">
      <c r="A634" s="83">
        <v>13</v>
      </c>
      <c r="B634" s="57" t="str">
        <f>VLOOKUP($A634,숲pro명단!$A$2:$E$29,3)</f>
        <v>경기도</v>
      </c>
      <c r="C634" s="57" t="str">
        <f>VLOOKUP($A634,숲pro명단!$A$2:$E$29,4)</f>
        <v>용인시 도서관정책과</v>
      </c>
      <c r="D634" s="57" t="str">
        <f>VLOOKUP($A634,숲pro명단!$A$2:$E$29,5)</f>
        <v>지방행정사무관</v>
      </c>
      <c r="E634" s="85" t="str">
        <f>VLOOKUP($A634,숲pro명단!$A$2:$E$29,2)</f>
        <v>이한익</v>
      </c>
      <c r="F634" s="84">
        <v>48</v>
      </c>
      <c r="G634" s="57" t="str">
        <f>VLOOKUP($F634,숲pro명단!$A$2:$E$29,3)</f>
        <v>일반인</v>
      </c>
      <c r="H634" s="57" t="str">
        <f>VLOOKUP($F634,숲pro명단!$A$2:$E$29,4)</f>
        <v>일반인</v>
      </c>
      <c r="I634" s="57" t="str">
        <f>VLOOKUP($F634,숲pro명단!$A$2:$E$29,5)</f>
        <v>일반인</v>
      </c>
      <c r="J634" s="85" t="str">
        <f>VLOOKUP($F634,숲pro명단!$A$2:$E$29,2)</f>
        <v>김재영</v>
      </c>
    </row>
    <row r="635" spans="1:10" s="76" customFormat="1" ht="19.5" customHeight="1" x14ac:dyDescent="0.15">
      <c r="A635" s="83">
        <v>14</v>
      </c>
      <c r="B635" s="57" t="str">
        <f>VLOOKUP($A635,숲pro명단!$A$2:$E$29,3)</f>
        <v>경기도</v>
      </c>
      <c r="C635" s="57" t="str">
        <f>VLOOKUP($A635,숲pro명단!$A$2:$E$29,4)</f>
        <v>의회사무처 의회운영전문위원실</v>
      </c>
      <c r="D635" s="57" t="str">
        <f>VLOOKUP($A635,숲pro명단!$A$2:$E$29,5)</f>
        <v>지방서기관</v>
      </c>
      <c r="E635" s="85" t="str">
        <f>VLOOKUP($A635,숲pro명단!$A$2:$E$29,2)</f>
        <v>장균택</v>
      </c>
      <c r="F635" s="84">
        <v>49</v>
      </c>
      <c r="G635" s="57" t="str">
        <f>VLOOKUP($F635,숲pro명단!$A$2:$E$29,3)</f>
        <v>일반인</v>
      </c>
      <c r="H635" s="57" t="str">
        <f>VLOOKUP($F635,숲pro명단!$A$2:$E$29,4)</f>
        <v>일반인</v>
      </c>
      <c r="I635" s="57" t="str">
        <f>VLOOKUP($F635,숲pro명단!$A$2:$E$29,5)</f>
        <v>일반인</v>
      </c>
      <c r="J635" s="85" t="str">
        <f>VLOOKUP($F635,숲pro명단!$A$2:$E$29,2)</f>
        <v>김재영</v>
      </c>
    </row>
    <row r="636" spans="1:10" s="76" customFormat="1" ht="19.5" customHeight="1" x14ac:dyDescent="0.15">
      <c r="A636" s="83">
        <v>15</v>
      </c>
      <c r="B636" s="57" t="str">
        <f>VLOOKUP($A636,숲pro명단!$A$2:$E$29,3)</f>
        <v>경기도</v>
      </c>
      <c r="C636" s="57" t="str">
        <f>VLOOKUP($A636,숲pro명단!$A$2:$E$29,4)</f>
        <v>경기도 평화기반조성과</v>
      </c>
      <c r="D636" s="57" t="str">
        <f>VLOOKUP($A636,숲pro명단!$A$2:$E$29,5)</f>
        <v>지방시설주사</v>
      </c>
      <c r="E636" s="85" t="str">
        <f>VLOOKUP($A636,숲pro명단!$A$2:$E$29,2)</f>
        <v>김병도</v>
      </c>
      <c r="F636" s="84">
        <v>50</v>
      </c>
      <c r="G636" s="57" t="str">
        <f>VLOOKUP($F636,숲pro명단!$A$2:$E$29,3)</f>
        <v>일반인</v>
      </c>
      <c r="H636" s="57" t="str">
        <f>VLOOKUP($F636,숲pro명단!$A$2:$E$29,4)</f>
        <v>일반인</v>
      </c>
      <c r="I636" s="57" t="str">
        <f>VLOOKUP($F636,숲pro명단!$A$2:$E$29,5)</f>
        <v>일반인</v>
      </c>
      <c r="J636" s="85" t="str">
        <f>VLOOKUP($F636,숲pro명단!$A$2:$E$29,2)</f>
        <v>김재영</v>
      </c>
    </row>
    <row r="637" spans="1:10" s="76" customFormat="1" ht="19.5" customHeight="1" x14ac:dyDescent="0.15">
      <c r="A637" s="83">
        <v>16</v>
      </c>
      <c r="B637" s="57" t="str">
        <f>VLOOKUP($A637,숲pro명단!$A$2:$E$29,3)</f>
        <v>경기도</v>
      </c>
      <c r="C637" s="57" t="str">
        <f>VLOOKUP($A637,숲pro명단!$A$2:$E$29,4)</f>
        <v>화성시 지역개발사업소</v>
      </c>
      <c r="D637" s="57" t="str">
        <f>VLOOKUP($A637,숲pro명단!$A$2:$E$29,5)</f>
        <v>시설사무관</v>
      </c>
      <c r="E637" s="85" t="str">
        <f>VLOOKUP($A637,숲pro명단!$A$2:$E$29,2)</f>
        <v>김유태</v>
      </c>
      <c r="F637" s="84">
        <v>51</v>
      </c>
      <c r="G637" s="57" t="str">
        <f>VLOOKUP($F637,숲pro명단!$A$2:$E$29,3)</f>
        <v>일반인</v>
      </c>
      <c r="H637" s="57" t="str">
        <f>VLOOKUP($F637,숲pro명단!$A$2:$E$29,4)</f>
        <v>일반인</v>
      </c>
      <c r="I637" s="57" t="str">
        <f>VLOOKUP($F637,숲pro명단!$A$2:$E$29,5)</f>
        <v>일반인</v>
      </c>
      <c r="J637" s="85" t="str">
        <f>VLOOKUP($F637,숲pro명단!$A$2:$E$29,2)</f>
        <v>김재영</v>
      </c>
    </row>
    <row r="638" spans="1:10" s="76" customFormat="1" ht="19.5" customHeight="1" x14ac:dyDescent="0.15">
      <c r="A638" s="83">
        <v>17</v>
      </c>
      <c r="B638" s="57" t="str">
        <f>VLOOKUP($A638,숲pro명단!$A$2:$E$29,3)</f>
        <v>충청북도</v>
      </c>
      <c r="C638" s="57" t="str">
        <f>VLOOKUP($A638,숲pro명단!$A$2:$E$29,4)</f>
        <v>제천시 산림공원과</v>
      </c>
      <c r="D638" s="57" t="str">
        <f>VLOOKUP($A638,숲pro명단!$A$2:$E$29,5)</f>
        <v>지방녹지주사</v>
      </c>
      <c r="E638" s="85" t="str">
        <f>VLOOKUP($A638,숲pro명단!$A$2:$E$29,2)</f>
        <v>권범수</v>
      </c>
      <c r="F638" s="84">
        <v>52</v>
      </c>
      <c r="G638" s="57" t="str">
        <f>VLOOKUP($F638,숲pro명단!$A$2:$E$29,3)</f>
        <v>일반인</v>
      </c>
      <c r="H638" s="57" t="str">
        <f>VLOOKUP($F638,숲pro명단!$A$2:$E$29,4)</f>
        <v>일반인</v>
      </c>
      <c r="I638" s="57" t="str">
        <f>VLOOKUP($F638,숲pro명단!$A$2:$E$29,5)</f>
        <v>일반인</v>
      </c>
      <c r="J638" s="85" t="str">
        <f>VLOOKUP($F638,숲pro명단!$A$2:$E$29,2)</f>
        <v>김재영</v>
      </c>
    </row>
    <row r="639" spans="1:10" s="76" customFormat="1" ht="19.5" customHeight="1" x14ac:dyDescent="0.15">
      <c r="A639" s="83">
        <v>18</v>
      </c>
      <c r="B639" s="57" t="str">
        <f>VLOOKUP($A639,숲pro명단!$A$2:$E$29,3)</f>
        <v>충청북도</v>
      </c>
      <c r="C639" s="57" t="str">
        <f>VLOOKUP($A639,숲pro명단!$A$2:$E$29,4)</f>
        <v>충주시 산림정책과</v>
      </c>
      <c r="D639" s="57" t="str">
        <f>VLOOKUP($A639,숲pro명단!$A$2:$E$29,5)</f>
        <v>녹지주사</v>
      </c>
      <c r="E639" s="85" t="str">
        <f>VLOOKUP($A639,숲pro명단!$A$2:$E$29,2)</f>
        <v>변준호</v>
      </c>
      <c r="F639" s="84">
        <v>53</v>
      </c>
      <c r="G639" s="57" t="str">
        <f>VLOOKUP($F639,숲pro명단!$A$2:$E$29,3)</f>
        <v>일반인</v>
      </c>
      <c r="H639" s="57" t="str">
        <f>VLOOKUP($F639,숲pro명단!$A$2:$E$29,4)</f>
        <v>일반인</v>
      </c>
      <c r="I639" s="57" t="str">
        <f>VLOOKUP($F639,숲pro명단!$A$2:$E$29,5)</f>
        <v>일반인</v>
      </c>
      <c r="J639" s="85" t="str">
        <f>VLOOKUP($F639,숲pro명단!$A$2:$E$29,2)</f>
        <v>김재영</v>
      </c>
    </row>
    <row r="640" spans="1:10" s="76" customFormat="1" ht="19.5" customHeight="1" x14ac:dyDescent="0.15">
      <c r="A640" s="83">
        <v>19</v>
      </c>
      <c r="B640" s="57" t="str">
        <f>VLOOKUP($A640,숲pro명단!$A$2:$E$29,3)</f>
        <v>충청남도</v>
      </c>
      <c r="C640" s="57" t="str">
        <f>VLOOKUP($A640,숲pro명단!$A$2:$E$29,4)</f>
        <v>문화체육관광국 관광진흥과</v>
      </c>
      <c r="D640" s="57" t="str">
        <f>VLOOKUP($A640,숲pro명단!$A$2:$E$29,5)</f>
        <v>지방행정사무관</v>
      </c>
      <c r="E640" s="85" t="str">
        <f>VLOOKUP($A640,숲pro명단!$A$2:$E$29,2)</f>
        <v>이연수</v>
      </c>
      <c r="F640" s="84">
        <v>54</v>
      </c>
      <c r="G640" s="57" t="str">
        <f>VLOOKUP($F640,숲pro명단!$A$2:$E$29,3)</f>
        <v>일반인</v>
      </c>
      <c r="H640" s="57" t="str">
        <f>VLOOKUP($F640,숲pro명단!$A$2:$E$29,4)</f>
        <v>일반인</v>
      </c>
      <c r="I640" s="57" t="str">
        <f>VLOOKUP($F640,숲pro명단!$A$2:$E$29,5)</f>
        <v>일반인</v>
      </c>
      <c r="J640" s="85" t="str">
        <f>VLOOKUP($F640,숲pro명단!$A$2:$E$29,2)</f>
        <v>김재영</v>
      </c>
    </row>
    <row r="641" spans="1:10" s="76" customFormat="1" ht="19.5" customHeight="1" x14ac:dyDescent="0.15">
      <c r="A641" s="83">
        <v>20</v>
      </c>
      <c r="B641" s="57" t="str">
        <f>VLOOKUP($A641,숲pro명단!$A$2:$E$29,3)</f>
        <v>충청남도</v>
      </c>
      <c r="C641" s="57" t="str">
        <f>VLOOKUP($A641,숲pro명단!$A$2:$E$29,4)</f>
        <v>서산시 농식품유통과</v>
      </c>
      <c r="D641" s="57" t="str">
        <f>VLOOKUP($A641,숲pro명단!$A$2:$E$29,5)</f>
        <v>지방농업주사</v>
      </c>
      <c r="E641" s="85" t="str">
        <f>VLOOKUP($A641,숲pro명단!$A$2:$E$29,2)</f>
        <v>최철우</v>
      </c>
      <c r="F641" s="84">
        <v>55</v>
      </c>
      <c r="G641" s="57" t="str">
        <f>VLOOKUP($F641,숲pro명단!$A$2:$E$29,3)</f>
        <v>일반인</v>
      </c>
      <c r="H641" s="57" t="str">
        <f>VLOOKUP($F641,숲pro명단!$A$2:$E$29,4)</f>
        <v>일반인</v>
      </c>
      <c r="I641" s="57" t="str">
        <f>VLOOKUP($F641,숲pro명단!$A$2:$E$29,5)</f>
        <v>일반인</v>
      </c>
      <c r="J641" s="85" t="str">
        <f>VLOOKUP($F641,숲pro명단!$A$2:$E$29,2)</f>
        <v>김재영</v>
      </c>
    </row>
    <row r="642" spans="1:10" s="76" customFormat="1" ht="19.5" customHeight="1" x14ac:dyDescent="0.15">
      <c r="A642" s="83">
        <v>21</v>
      </c>
      <c r="B642" s="57" t="str">
        <f>VLOOKUP($A642,숲pro명단!$A$2:$E$29,3)</f>
        <v>충청남도</v>
      </c>
      <c r="C642" s="57" t="str">
        <f>VLOOKUP($A642,숲pro명단!$A$2:$E$29,4)</f>
        <v>산림자원연구소 태안사무소</v>
      </c>
      <c r="D642" s="57" t="str">
        <f>VLOOKUP($A642,숲pro명단!$A$2:$E$29,5)</f>
        <v>지방행정주사</v>
      </c>
      <c r="E642" s="85" t="str">
        <f>VLOOKUP($A642,숲pro명단!$A$2:$E$29,2)</f>
        <v>최현국</v>
      </c>
      <c r="F642" s="84">
        <v>56</v>
      </c>
      <c r="G642" s="57" t="str">
        <f>VLOOKUP($F642,숲pro명단!$A$2:$E$29,3)</f>
        <v>일반인</v>
      </c>
      <c r="H642" s="57" t="str">
        <f>VLOOKUP($F642,숲pro명단!$A$2:$E$29,4)</f>
        <v>일반인</v>
      </c>
      <c r="I642" s="57" t="str">
        <f>VLOOKUP($F642,숲pro명단!$A$2:$E$29,5)</f>
        <v>일반인</v>
      </c>
      <c r="J642" s="85" t="str">
        <f>VLOOKUP($F642,숲pro명단!$A$2:$E$29,2)</f>
        <v>김재영</v>
      </c>
    </row>
    <row r="643" spans="1:10" s="76" customFormat="1" ht="19.5" customHeight="1" x14ac:dyDescent="0.15">
      <c r="A643" s="83">
        <v>22</v>
      </c>
      <c r="B643" s="57" t="str">
        <f>VLOOKUP($A643,숲pro명단!$A$2:$E$29,3)</f>
        <v>충청남도</v>
      </c>
      <c r="C643" s="57" t="str">
        <f>VLOOKUP($A643,숲pro명단!$A$2:$E$29,4)</f>
        <v>서산시 팔봉면</v>
      </c>
      <c r="D643" s="57" t="str">
        <f>VLOOKUP($A643,숲pro명단!$A$2:$E$29,5)</f>
        <v>지방행정사무관</v>
      </c>
      <c r="E643" s="85" t="str">
        <f>VLOOKUP($A643,숲pro명단!$A$2:$E$29,2)</f>
        <v>이수영</v>
      </c>
      <c r="F643" s="84">
        <v>57</v>
      </c>
      <c r="G643" s="57" t="str">
        <f>VLOOKUP($F643,숲pro명단!$A$2:$E$29,3)</f>
        <v>일반인</v>
      </c>
      <c r="H643" s="57" t="str">
        <f>VLOOKUP($F643,숲pro명단!$A$2:$E$29,4)</f>
        <v>일반인</v>
      </c>
      <c r="I643" s="57" t="str">
        <f>VLOOKUP($F643,숲pro명단!$A$2:$E$29,5)</f>
        <v>일반인</v>
      </c>
      <c r="J643" s="85" t="str">
        <f>VLOOKUP($F643,숲pro명단!$A$2:$E$29,2)</f>
        <v>김재영</v>
      </c>
    </row>
    <row r="644" spans="1:10" s="76" customFormat="1" ht="19.5" customHeight="1" x14ac:dyDescent="0.15">
      <c r="A644" s="83">
        <v>23</v>
      </c>
      <c r="B644" s="57" t="str">
        <f>VLOOKUP($A644,숲pro명단!$A$2:$E$29,3)</f>
        <v>경상북도</v>
      </c>
      <c r="C644" s="57" t="str">
        <f>VLOOKUP($A644,숲pro명단!$A$2:$E$29,4)</f>
        <v>군위군 산림축산과</v>
      </c>
      <c r="D644" s="57" t="str">
        <f>VLOOKUP($A644,숲pro명단!$A$2:$E$29,5)</f>
        <v>지방녹지사무관</v>
      </c>
      <c r="E644" s="85" t="str">
        <f>VLOOKUP($A644,숲pro명단!$A$2:$E$29,2)</f>
        <v>이승우</v>
      </c>
      <c r="F644" s="84">
        <v>58</v>
      </c>
      <c r="G644" s="57" t="str">
        <f>VLOOKUP($F644,숲pro명단!$A$2:$E$29,3)</f>
        <v>일반인</v>
      </c>
      <c r="H644" s="57" t="str">
        <f>VLOOKUP($F644,숲pro명단!$A$2:$E$29,4)</f>
        <v>일반인</v>
      </c>
      <c r="I644" s="57" t="str">
        <f>VLOOKUP($F644,숲pro명단!$A$2:$E$29,5)</f>
        <v>일반인</v>
      </c>
      <c r="J644" s="85" t="str">
        <f>VLOOKUP($F644,숲pro명단!$A$2:$E$29,2)</f>
        <v>김재영</v>
      </c>
    </row>
    <row r="645" spans="1:10" s="76" customFormat="1" ht="19.5" customHeight="1" x14ac:dyDescent="0.15">
      <c r="A645" s="83">
        <v>24</v>
      </c>
      <c r="B645" s="57" t="str">
        <f>VLOOKUP($A645,숲pro명단!$A$2:$E$29,3)</f>
        <v>제주특별자치도</v>
      </c>
      <c r="C645" s="57" t="str">
        <f>VLOOKUP($A645,숲pro명단!$A$2:$E$29,4)</f>
        <v>한라산국립공원관리소</v>
      </c>
      <c r="D645" s="57" t="str">
        <f>VLOOKUP($A645,숲pro명단!$A$2:$E$29,5)</f>
        <v>녹지주사</v>
      </c>
      <c r="E645" s="85" t="str">
        <f>VLOOKUP($A645,숲pro명단!$A$2:$E$29,2)</f>
        <v>정동우</v>
      </c>
      <c r="F645" s="84">
        <v>59</v>
      </c>
      <c r="G645" s="57" t="str">
        <f>VLOOKUP($F645,숲pro명단!$A$2:$E$29,3)</f>
        <v>일반인</v>
      </c>
      <c r="H645" s="57" t="str">
        <f>VLOOKUP($F645,숲pro명단!$A$2:$E$29,4)</f>
        <v>일반인</v>
      </c>
      <c r="I645" s="57" t="str">
        <f>VLOOKUP($F645,숲pro명단!$A$2:$E$29,5)</f>
        <v>일반인</v>
      </c>
      <c r="J645" s="85" t="str">
        <f>VLOOKUP($F645,숲pro명단!$A$2:$E$29,2)</f>
        <v>김재영</v>
      </c>
    </row>
    <row r="646" spans="1:10" s="76" customFormat="1" ht="19.5" customHeight="1" x14ac:dyDescent="0.15">
      <c r="A646" s="83">
        <v>25</v>
      </c>
      <c r="B646" s="57" t="str">
        <f>VLOOKUP($A646,숲pro명단!$A$2:$E$29,3)</f>
        <v>일반인</v>
      </c>
      <c r="C646" s="57" t="str">
        <f>VLOOKUP($A646,숲pro명단!$A$2:$E$29,4)</f>
        <v>일반인</v>
      </c>
      <c r="D646" s="57" t="str">
        <f>VLOOKUP($A646,숲pro명단!$A$2:$E$29,5)</f>
        <v>일반인</v>
      </c>
      <c r="E646" s="85" t="str">
        <f>VLOOKUP($A646,숲pro명단!$A$2:$E$29,2)</f>
        <v>이광현</v>
      </c>
      <c r="F646" s="84">
        <v>60</v>
      </c>
      <c r="G646" s="57" t="str">
        <f>VLOOKUP($F646,숲pro명단!$A$2:$E$29,3)</f>
        <v>일반인</v>
      </c>
      <c r="H646" s="57" t="str">
        <f>VLOOKUP($F646,숲pro명단!$A$2:$E$29,4)</f>
        <v>일반인</v>
      </c>
      <c r="I646" s="57" t="str">
        <f>VLOOKUP($F646,숲pro명단!$A$2:$E$29,5)</f>
        <v>일반인</v>
      </c>
      <c r="J646" s="85" t="str">
        <f>VLOOKUP($F646,숲pro명단!$A$2:$E$29,2)</f>
        <v>김재영</v>
      </c>
    </row>
    <row r="647" spans="1:10" s="76" customFormat="1" ht="19.5" customHeight="1" x14ac:dyDescent="0.15">
      <c r="A647" s="83">
        <v>26</v>
      </c>
      <c r="B647" s="57" t="str">
        <f>VLOOKUP($A647,숲pro명단!$A$2:$E$29,3)</f>
        <v>일반인</v>
      </c>
      <c r="C647" s="57" t="str">
        <f>VLOOKUP($A647,숲pro명단!$A$2:$E$29,4)</f>
        <v>일반인</v>
      </c>
      <c r="D647" s="57" t="str">
        <f>VLOOKUP($A647,숲pro명단!$A$2:$E$29,5)</f>
        <v>일반인</v>
      </c>
      <c r="E647" s="85" t="str">
        <f>VLOOKUP($A647,숲pro명단!$A$2:$E$29,2)</f>
        <v>한상훈</v>
      </c>
      <c r="F647" s="84">
        <v>61</v>
      </c>
      <c r="G647" s="57" t="str">
        <f>VLOOKUP($F647,숲pro명단!$A$2:$E$29,3)</f>
        <v>일반인</v>
      </c>
      <c r="H647" s="57" t="str">
        <f>VLOOKUP($F647,숲pro명단!$A$2:$E$29,4)</f>
        <v>일반인</v>
      </c>
      <c r="I647" s="57" t="str">
        <f>VLOOKUP($F647,숲pro명단!$A$2:$E$29,5)</f>
        <v>일반인</v>
      </c>
      <c r="J647" s="85" t="str">
        <f>VLOOKUP($F647,숲pro명단!$A$2:$E$29,2)</f>
        <v>김재영</v>
      </c>
    </row>
    <row r="648" spans="1:10" s="76" customFormat="1" ht="19.5" customHeight="1" x14ac:dyDescent="0.15">
      <c r="A648" s="83">
        <v>27</v>
      </c>
      <c r="B648" s="57" t="str">
        <f>VLOOKUP($A648,숲pro명단!$A$2:$E$29,3)</f>
        <v>일반인</v>
      </c>
      <c r="C648" s="57" t="str">
        <f>VLOOKUP($A648,숲pro명단!$A$2:$E$29,4)</f>
        <v>일반인</v>
      </c>
      <c r="D648" s="57" t="str">
        <f>VLOOKUP($A648,숲pro명단!$A$2:$E$29,5)</f>
        <v>일반인</v>
      </c>
      <c r="E648" s="85" t="str">
        <f>VLOOKUP($A648,숲pro명단!$A$2:$E$29,2)</f>
        <v>이상종</v>
      </c>
      <c r="F648" s="84">
        <v>62</v>
      </c>
      <c r="G648" s="57" t="str">
        <f>VLOOKUP($F648,숲pro명단!$A$2:$E$29,3)</f>
        <v>일반인</v>
      </c>
      <c r="H648" s="57" t="str">
        <f>VLOOKUP($F648,숲pro명단!$A$2:$E$29,4)</f>
        <v>일반인</v>
      </c>
      <c r="I648" s="57" t="str">
        <f>VLOOKUP($F648,숲pro명단!$A$2:$E$29,5)</f>
        <v>일반인</v>
      </c>
      <c r="J648" s="85" t="str">
        <f>VLOOKUP($F648,숲pro명단!$A$2:$E$29,2)</f>
        <v>김재영</v>
      </c>
    </row>
    <row r="649" spans="1:10" s="76" customFormat="1" ht="19.5" customHeight="1" x14ac:dyDescent="0.15">
      <c r="A649" s="83">
        <v>28</v>
      </c>
      <c r="B649" s="57" t="str">
        <f>VLOOKUP($A649,숲pro명단!$A$2:$E$29,3)</f>
        <v>일반인</v>
      </c>
      <c r="C649" s="57" t="str">
        <f>VLOOKUP($A649,숲pro명단!$A$2:$E$29,4)</f>
        <v>일반인</v>
      </c>
      <c r="D649" s="57" t="str">
        <f>VLOOKUP($A649,숲pro명단!$A$2:$E$29,5)</f>
        <v>일반인</v>
      </c>
      <c r="E649" s="85" t="str">
        <f>VLOOKUP($A649,숲pro명단!$A$2:$E$29,2)</f>
        <v>김재영</v>
      </c>
      <c r="F649" s="84">
        <v>63</v>
      </c>
      <c r="G649" s="57" t="str">
        <f>VLOOKUP($F649,숲pro명단!$A$2:$E$29,3)</f>
        <v>일반인</v>
      </c>
      <c r="H649" s="57" t="str">
        <f>VLOOKUP($F649,숲pro명단!$A$2:$E$29,4)</f>
        <v>일반인</v>
      </c>
      <c r="I649" s="57" t="str">
        <f>VLOOKUP($F649,숲pro명단!$A$2:$E$29,5)</f>
        <v>일반인</v>
      </c>
      <c r="J649" s="85" t="str">
        <f>VLOOKUP($F649,숲pro명단!$A$2:$E$29,2)</f>
        <v>김재영</v>
      </c>
    </row>
    <row r="650" spans="1:10" s="76" customFormat="1" ht="19.5" customHeight="1" x14ac:dyDescent="0.15">
      <c r="A650" s="83">
        <v>29</v>
      </c>
      <c r="B650" s="57" t="str">
        <f>VLOOKUP($A650,숲pro명단!$A$2:$E$29,3)</f>
        <v>일반인</v>
      </c>
      <c r="C650" s="57" t="str">
        <f>VLOOKUP($A650,숲pro명단!$A$2:$E$29,4)</f>
        <v>일반인</v>
      </c>
      <c r="D650" s="57" t="str">
        <f>VLOOKUP($A650,숲pro명단!$A$2:$E$29,5)</f>
        <v>일반인</v>
      </c>
      <c r="E650" s="85" t="str">
        <f>VLOOKUP($A650,숲pro명단!$A$2:$E$29,2)</f>
        <v>김재영</v>
      </c>
      <c r="F650" s="84">
        <v>64</v>
      </c>
      <c r="G650" s="57" t="str">
        <f>VLOOKUP($F650,숲pro명단!$A$2:$E$29,3)</f>
        <v>일반인</v>
      </c>
      <c r="H650" s="57" t="str">
        <f>VLOOKUP($F650,숲pro명단!$A$2:$E$29,4)</f>
        <v>일반인</v>
      </c>
      <c r="I650" s="57" t="str">
        <f>VLOOKUP($F650,숲pro명단!$A$2:$E$29,5)</f>
        <v>일반인</v>
      </c>
      <c r="J650" s="85" t="str">
        <f>VLOOKUP($F650,숲pro명단!$A$2:$E$29,2)</f>
        <v>김재영</v>
      </c>
    </row>
    <row r="651" spans="1:10" s="76" customFormat="1" ht="19.5" customHeight="1" x14ac:dyDescent="0.15">
      <c r="A651" s="83">
        <v>30</v>
      </c>
      <c r="B651" s="57" t="str">
        <f>VLOOKUP($A651,숲pro명단!$A$2:$E$29,3)</f>
        <v>일반인</v>
      </c>
      <c r="C651" s="57" t="str">
        <f>VLOOKUP($A651,숲pro명단!$A$2:$E$29,4)</f>
        <v>일반인</v>
      </c>
      <c r="D651" s="57" t="str">
        <f>VLOOKUP($A651,숲pro명단!$A$2:$E$29,5)</f>
        <v>일반인</v>
      </c>
      <c r="E651" s="85" t="str">
        <f>VLOOKUP($A651,숲pro명단!$A$2:$E$29,2)</f>
        <v>김재영</v>
      </c>
      <c r="F651" s="84">
        <v>65</v>
      </c>
      <c r="G651" s="57" t="str">
        <f>VLOOKUP($F651,숲pro명단!$A$2:$E$29,3)</f>
        <v>일반인</v>
      </c>
      <c r="H651" s="57" t="str">
        <f>VLOOKUP($F651,숲pro명단!$A$2:$E$29,4)</f>
        <v>일반인</v>
      </c>
      <c r="I651" s="57" t="str">
        <f>VLOOKUP($F651,숲pro명단!$A$2:$E$29,5)</f>
        <v>일반인</v>
      </c>
      <c r="J651" s="85" t="str">
        <f>VLOOKUP($F651,숲pro명단!$A$2:$E$29,2)</f>
        <v>김재영</v>
      </c>
    </row>
    <row r="652" spans="1:10" s="76" customFormat="1" ht="19.5" customHeight="1" x14ac:dyDescent="0.15">
      <c r="A652" s="83">
        <v>31</v>
      </c>
      <c r="B652" s="57" t="str">
        <f>VLOOKUP($A652,숲pro명단!$A$2:$E$29,3)</f>
        <v>일반인</v>
      </c>
      <c r="C652" s="57" t="str">
        <f>VLOOKUP($A652,숲pro명단!$A$2:$E$29,4)</f>
        <v>일반인</v>
      </c>
      <c r="D652" s="57" t="str">
        <f>VLOOKUP($A652,숲pro명단!$A$2:$E$29,5)</f>
        <v>일반인</v>
      </c>
      <c r="E652" s="85" t="str">
        <f>VLOOKUP($A652,숲pro명단!$A$2:$E$29,2)</f>
        <v>김재영</v>
      </c>
      <c r="F652" s="84">
        <v>66</v>
      </c>
      <c r="G652" s="57" t="str">
        <f>VLOOKUP($F652,숲pro명단!$A$2:$E$29,3)</f>
        <v>일반인</v>
      </c>
      <c r="H652" s="57" t="str">
        <f>VLOOKUP($F652,숲pro명단!$A$2:$E$29,4)</f>
        <v>일반인</v>
      </c>
      <c r="I652" s="57" t="str">
        <f>VLOOKUP($F652,숲pro명단!$A$2:$E$29,5)</f>
        <v>일반인</v>
      </c>
      <c r="J652" s="85" t="str">
        <f>VLOOKUP($F652,숲pro명단!$A$2:$E$29,2)</f>
        <v>김재영</v>
      </c>
    </row>
    <row r="653" spans="1:10" s="76" customFormat="1" ht="19.5" customHeight="1" x14ac:dyDescent="0.15">
      <c r="A653" s="83">
        <v>32</v>
      </c>
      <c r="B653" s="57" t="str">
        <f>VLOOKUP($A653,숲pro명단!$A$2:$E$29,3)</f>
        <v>일반인</v>
      </c>
      <c r="C653" s="57" t="str">
        <f>VLOOKUP($A653,숲pro명단!$A$2:$E$29,4)</f>
        <v>일반인</v>
      </c>
      <c r="D653" s="57" t="str">
        <f>VLOOKUP($A653,숲pro명단!$A$2:$E$29,5)</f>
        <v>일반인</v>
      </c>
      <c r="E653" s="85" t="str">
        <f>VLOOKUP($A653,숲pro명단!$A$2:$E$29,2)</f>
        <v>김재영</v>
      </c>
      <c r="F653" s="84">
        <v>67</v>
      </c>
      <c r="G653" s="57" t="str">
        <f>VLOOKUP($F653,숲pro명단!$A$2:$E$29,3)</f>
        <v>일반인</v>
      </c>
      <c r="H653" s="57" t="str">
        <f>VLOOKUP($F653,숲pro명단!$A$2:$E$29,4)</f>
        <v>일반인</v>
      </c>
      <c r="I653" s="57" t="str">
        <f>VLOOKUP($F653,숲pro명단!$A$2:$E$29,5)</f>
        <v>일반인</v>
      </c>
      <c r="J653" s="85" t="str">
        <f>VLOOKUP($F653,숲pro명단!$A$2:$E$29,2)</f>
        <v>김재영</v>
      </c>
    </row>
    <row r="654" spans="1:10" s="76" customFormat="1" ht="19.5" customHeight="1" x14ac:dyDescent="0.15">
      <c r="A654" s="83">
        <v>33</v>
      </c>
      <c r="B654" s="57" t="str">
        <f>VLOOKUP($A654,숲pro명단!$A$2:$E$29,3)</f>
        <v>일반인</v>
      </c>
      <c r="C654" s="57" t="str">
        <f>VLOOKUP($A654,숲pro명단!$A$2:$E$29,4)</f>
        <v>일반인</v>
      </c>
      <c r="D654" s="57" t="str">
        <f>VLOOKUP($A654,숲pro명단!$A$2:$E$29,5)</f>
        <v>일반인</v>
      </c>
      <c r="E654" s="85" t="str">
        <f>VLOOKUP($A654,숲pro명단!$A$2:$E$29,2)</f>
        <v>김재영</v>
      </c>
      <c r="F654" s="84">
        <v>68</v>
      </c>
      <c r="G654" s="57" t="str">
        <f>VLOOKUP($F654,숲pro명단!$A$2:$E$29,3)</f>
        <v>일반인</v>
      </c>
      <c r="H654" s="57" t="str">
        <f>VLOOKUP($F654,숲pro명단!$A$2:$E$29,4)</f>
        <v>일반인</v>
      </c>
      <c r="I654" s="57" t="str">
        <f>VLOOKUP($F654,숲pro명단!$A$2:$E$29,5)</f>
        <v>일반인</v>
      </c>
      <c r="J654" s="85" t="str">
        <f>VLOOKUP($F654,숲pro명단!$A$2:$E$29,2)</f>
        <v>김재영</v>
      </c>
    </row>
    <row r="655" spans="1:10" s="76" customFormat="1" ht="19.5" customHeight="1" x14ac:dyDescent="0.15">
      <c r="A655" s="83">
        <v>34</v>
      </c>
      <c r="B655" s="57" t="str">
        <f>VLOOKUP($A655,숲pro명단!$A$2:$E$29,3)</f>
        <v>일반인</v>
      </c>
      <c r="C655" s="57" t="str">
        <f>VLOOKUP($A655,숲pro명단!$A$2:$E$29,4)</f>
        <v>일반인</v>
      </c>
      <c r="D655" s="57" t="str">
        <f>VLOOKUP($A655,숲pro명단!$A$2:$E$29,5)</f>
        <v>일반인</v>
      </c>
      <c r="E655" s="85" t="str">
        <f>VLOOKUP($A655,숲pro명단!$A$2:$E$29,2)</f>
        <v>김재영</v>
      </c>
      <c r="F655" s="84">
        <v>69</v>
      </c>
      <c r="G655" s="57" t="str">
        <f>VLOOKUP($F655,숲pro명단!$A$2:$E$29,3)</f>
        <v>일반인</v>
      </c>
      <c r="H655" s="57" t="str">
        <f>VLOOKUP($F655,숲pro명단!$A$2:$E$29,4)</f>
        <v>일반인</v>
      </c>
      <c r="I655" s="57" t="str">
        <f>VLOOKUP($F655,숲pro명단!$A$2:$E$29,5)</f>
        <v>일반인</v>
      </c>
      <c r="J655" s="85" t="str">
        <f>VLOOKUP($F655,숲pro명단!$A$2:$E$29,2)</f>
        <v>김재영</v>
      </c>
    </row>
    <row r="656" spans="1:10" s="76" customFormat="1" ht="19.5" customHeight="1" thickBot="1" x14ac:dyDescent="0.2">
      <c r="A656" s="86">
        <v>35</v>
      </c>
      <c r="B656" s="58" t="str">
        <f>VLOOKUP($A656,숲pro명단!$A$2:$E$29,3)</f>
        <v>일반인</v>
      </c>
      <c r="C656" s="58" t="str">
        <f>VLOOKUP($A656,숲pro명단!$A$2:$E$29,4)</f>
        <v>일반인</v>
      </c>
      <c r="D656" s="58" t="str">
        <f>VLOOKUP($A656,숲pro명단!$A$2:$E$29,5)</f>
        <v>일반인</v>
      </c>
      <c r="E656" s="88" t="str">
        <f>VLOOKUP($A656,숲pro명단!$A$2:$E$29,2)</f>
        <v>김재영</v>
      </c>
      <c r="F656" s="87">
        <v>70</v>
      </c>
      <c r="G656" s="58" t="str">
        <f>VLOOKUP($F656,숲pro명단!$A$2:$E$29,3)</f>
        <v>일반인</v>
      </c>
      <c r="H656" s="58" t="str">
        <f>VLOOKUP($F656,숲pro명단!$A$2:$E$29,4)</f>
        <v>일반인</v>
      </c>
      <c r="I656" s="58" t="str">
        <f>VLOOKUP($F656,숲pro명단!$A$2:$E$29,5)</f>
        <v>일반인</v>
      </c>
      <c r="J656" s="88" t="str">
        <f>VLOOKUP($F656,숲pro명단!$A$2:$E$29,2)</f>
        <v>김재영</v>
      </c>
    </row>
    <row r="657" spans="1:10" s="76" customFormat="1" ht="13.5" customHeight="1" x14ac:dyDescent="0.15">
      <c r="A657" s="89"/>
      <c r="B657" s="90"/>
      <c r="C657" s="90"/>
      <c r="D657" s="90"/>
      <c r="E657" s="90"/>
      <c r="F657" s="89"/>
      <c r="G657" s="90"/>
      <c r="H657" s="90"/>
      <c r="I657" s="90"/>
      <c r="J657" s="90"/>
    </row>
    <row r="658" spans="1:10" s="76" customFormat="1" ht="13.5" customHeight="1" x14ac:dyDescent="0.15">
      <c r="A658" s="89"/>
      <c r="B658" s="90"/>
      <c r="C658" s="90"/>
      <c r="D658" s="90"/>
      <c r="E658" s="90"/>
      <c r="F658" s="89"/>
      <c r="G658" s="90"/>
      <c r="H658" s="90"/>
      <c r="I658" s="90"/>
      <c r="J658" s="90"/>
    </row>
    <row r="659" spans="1:10" s="76" customFormat="1" ht="22.5" x14ac:dyDescent="0.15">
      <c r="A659" s="206" t="s">
        <v>63</v>
      </c>
      <c r="B659" s="206"/>
      <c r="F659" s="77"/>
    </row>
    <row r="660" spans="1:10" s="76" customFormat="1" ht="13.5" customHeight="1" x14ac:dyDescent="0.15">
      <c r="A660" s="205" t="s">
        <v>0</v>
      </c>
      <c r="B660" s="205"/>
      <c r="C660" s="205"/>
      <c r="D660" s="205"/>
      <c r="E660" s="205"/>
      <c r="F660" s="205"/>
      <c r="G660" s="205"/>
      <c r="H660" s="205"/>
      <c r="I660" s="205"/>
      <c r="J660" s="205"/>
    </row>
    <row r="661" spans="1:10" s="76" customFormat="1" ht="13.5" customHeight="1" thickBot="1" x14ac:dyDescent="0.2">
      <c r="A661" s="78"/>
      <c r="B661" s="78"/>
      <c r="C661" s="78"/>
      <c r="D661" s="78"/>
      <c r="E661" s="78"/>
      <c r="F661" s="78"/>
      <c r="G661" s="78"/>
      <c r="H661" s="78"/>
      <c r="I661" s="78"/>
      <c r="J661" s="78"/>
    </row>
    <row r="662" spans="1:10" s="76" customFormat="1" ht="18.75" customHeight="1" x14ac:dyDescent="0.15">
      <c r="A662" s="79" t="s">
        <v>36</v>
      </c>
      <c r="B662" s="80" t="s">
        <v>47</v>
      </c>
      <c r="C662" s="80" t="s">
        <v>48</v>
      </c>
      <c r="D662" s="80" t="s">
        <v>49</v>
      </c>
      <c r="E662" s="80" t="s">
        <v>50</v>
      </c>
      <c r="F662" s="81" t="s">
        <v>36</v>
      </c>
      <c r="G662" s="80" t="s">
        <v>47</v>
      </c>
      <c r="H662" s="80" t="s">
        <v>48</v>
      </c>
      <c r="I662" s="80" t="s">
        <v>49</v>
      </c>
      <c r="J662" s="82" t="s">
        <v>50</v>
      </c>
    </row>
    <row r="663" spans="1:10" s="76" customFormat="1" ht="18.75" customHeight="1" x14ac:dyDescent="0.15">
      <c r="A663" s="83">
        <v>1</v>
      </c>
      <c r="B663" s="57" t="str">
        <f>VLOOKUP($A663,숲pro명단!$A$2:$E$29,3)</f>
        <v>산림교육원</v>
      </c>
      <c r="C663" s="57" t="str">
        <f>VLOOKUP($A663,숲pro명단!$A$2:$E$29,4)</f>
        <v>재해방지교육과</v>
      </c>
      <c r="D663" s="57" t="str">
        <f>VLOOKUP($A663,숲pro명단!$A$2:$E$29,5)</f>
        <v>임업사무관</v>
      </c>
      <c r="E663" s="85" t="str">
        <f>VLOOKUP($A663,숲pro명단!$A$2:$E$29,2)</f>
        <v>서은경</v>
      </c>
      <c r="F663" s="84">
        <v>31</v>
      </c>
      <c r="G663" s="57" t="str">
        <f>VLOOKUP($F663,숲pro명단!$A$2:$E$29,3)</f>
        <v>일반인</v>
      </c>
      <c r="H663" s="57" t="str">
        <f>VLOOKUP($F663,숲pro명단!$A$2:$E$29,4)</f>
        <v>일반인</v>
      </c>
      <c r="I663" s="57" t="str">
        <f>VLOOKUP($F663,숲pro명단!$A$2:$E$29,5)</f>
        <v>일반인</v>
      </c>
      <c r="J663" s="85" t="str">
        <f>VLOOKUP($F663,숲pro명단!$A$2:$E$29,2)</f>
        <v>김재영</v>
      </c>
    </row>
    <row r="664" spans="1:10" s="76" customFormat="1" ht="18.75" customHeight="1" x14ac:dyDescent="0.15">
      <c r="A664" s="83">
        <v>2</v>
      </c>
      <c r="B664" s="57" t="str">
        <f>VLOOKUP($A664,숲pro명단!$A$2:$E$29,3)</f>
        <v>남부지방산림청</v>
      </c>
      <c r="C664" s="57" t="str">
        <f>VLOOKUP($A664,숲pro명단!$A$2:$E$29,4)</f>
        <v>영덕국유림관리소</v>
      </c>
      <c r="D664" s="57" t="str">
        <f>VLOOKUP($A664,숲pro명단!$A$2:$E$29,5)</f>
        <v>임업사무관</v>
      </c>
      <c r="E664" s="85" t="str">
        <f>VLOOKUP($A664,숲pro명단!$A$2:$E$29,2)</f>
        <v>신경수</v>
      </c>
      <c r="F664" s="84">
        <v>32</v>
      </c>
      <c r="G664" s="57" t="str">
        <f>VLOOKUP($F664,숲pro명단!$A$2:$E$29,3)</f>
        <v>일반인</v>
      </c>
      <c r="H664" s="57" t="str">
        <f>VLOOKUP($F664,숲pro명단!$A$2:$E$29,4)</f>
        <v>일반인</v>
      </c>
      <c r="I664" s="57" t="str">
        <f>VLOOKUP($F664,숲pro명단!$A$2:$E$29,5)</f>
        <v>일반인</v>
      </c>
      <c r="J664" s="85" t="str">
        <f>VLOOKUP($F664,숲pro명단!$A$2:$E$29,2)</f>
        <v>김재영</v>
      </c>
    </row>
    <row r="665" spans="1:10" s="76" customFormat="1" ht="18.75" customHeight="1" x14ac:dyDescent="0.15">
      <c r="A665" s="83">
        <v>3</v>
      </c>
      <c r="B665" s="57" t="str">
        <f>VLOOKUP($A665,숲pro명단!$A$2:$E$29,3)</f>
        <v>국립산림과학원</v>
      </c>
      <c r="C665" s="57" t="str">
        <f>VLOOKUP($A665,숲pro명단!$A$2:$E$29,4)</f>
        <v>운영지원과</v>
      </c>
      <c r="D665" s="57" t="str">
        <f>VLOOKUP($A665,숲pro명단!$A$2:$E$29,5)</f>
        <v>열관리운영주사보</v>
      </c>
      <c r="E665" s="85" t="str">
        <f>VLOOKUP($A665,숲pro명단!$A$2:$E$29,2)</f>
        <v>김성근</v>
      </c>
      <c r="F665" s="84">
        <v>33</v>
      </c>
      <c r="G665" s="57" t="str">
        <f>VLOOKUP($F665,숲pro명단!$A$2:$E$29,3)</f>
        <v>일반인</v>
      </c>
      <c r="H665" s="57" t="str">
        <f>VLOOKUP($F665,숲pro명단!$A$2:$E$29,4)</f>
        <v>일반인</v>
      </c>
      <c r="I665" s="57" t="str">
        <f>VLOOKUP($F665,숲pro명단!$A$2:$E$29,5)</f>
        <v>일반인</v>
      </c>
      <c r="J665" s="85" t="str">
        <f>VLOOKUP($F665,숲pro명단!$A$2:$E$29,2)</f>
        <v>김재영</v>
      </c>
    </row>
    <row r="666" spans="1:10" s="76" customFormat="1" ht="18.75" customHeight="1" x14ac:dyDescent="0.15">
      <c r="A666" s="83">
        <v>4</v>
      </c>
      <c r="B666" s="57" t="str">
        <f>VLOOKUP($A666,숲pro명단!$A$2:$E$29,3)</f>
        <v>국립산림과학원</v>
      </c>
      <c r="C666" s="57" t="str">
        <f>VLOOKUP($A666,숲pro명단!$A$2:$E$29,4)</f>
        <v>산림생명자원연구부</v>
      </c>
      <c r="D666" s="57" t="str">
        <f>VLOOKUP($A666,숲pro명단!$A$2:$E$29,5)</f>
        <v>임업연구관</v>
      </c>
      <c r="E666" s="85" t="str">
        <f>VLOOKUP($A666,숲pro명단!$A$2:$E$29,2)</f>
        <v>박영기</v>
      </c>
      <c r="F666" s="84">
        <v>34</v>
      </c>
      <c r="G666" s="57" t="str">
        <f>VLOOKUP($F666,숲pro명단!$A$2:$E$29,3)</f>
        <v>일반인</v>
      </c>
      <c r="H666" s="57" t="str">
        <f>VLOOKUP($F666,숲pro명단!$A$2:$E$29,4)</f>
        <v>일반인</v>
      </c>
      <c r="I666" s="57" t="str">
        <f>VLOOKUP($F666,숲pro명단!$A$2:$E$29,5)</f>
        <v>일반인</v>
      </c>
      <c r="J666" s="85" t="str">
        <f>VLOOKUP($F666,숲pro명단!$A$2:$E$29,2)</f>
        <v>김재영</v>
      </c>
    </row>
    <row r="667" spans="1:10" s="76" customFormat="1" ht="18.75" customHeight="1" x14ac:dyDescent="0.15">
      <c r="A667" s="83">
        <v>5</v>
      </c>
      <c r="B667" s="57" t="str">
        <f>VLOOKUP($A667,숲pro명단!$A$2:$E$29,3)</f>
        <v>대구광역시</v>
      </c>
      <c r="C667" s="57" t="str">
        <f>VLOOKUP($A667,숲pro명단!$A$2:$E$29,4)</f>
        <v>시설안전관리사업소</v>
      </c>
      <c r="D667" s="57" t="str">
        <f>VLOOKUP($A667,숲pro명단!$A$2:$E$29,5)</f>
        <v>지방공업사무관</v>
      </c>
      <c r="E667" s="85" t="str">
        <f>VLOOKUP($A667,숲pro명단!$A$2:$E$29,2)</f>
        <v>송인엽</v>
      </c>
      <c r="F667" s="84">
        <v>35</v>
      </c>
      <c r="G667" s="57" t="str">
        <f>VLOOKUP($F667,숲pro명단!$A$2:$E$29,3)</f>
        <v>일반인</v>
      </c>
      <c r="H667" s="57" t="str">
        <f>VLOOKUP($F667,숲pro명단!$A$2:$E$29,4)</f>
        <v>일반인</v>
      </c>
      <c r="I667" s="57" t="str">
        <f>VLOOKUP($F667,숲pro명단!$A$2:$E$29,5)</f>
        <v>일반인</v>
      </c>
      <c r="J667" s="85" t="str">
        <f>VLOOKUP($F667,숲pro명단!$A$2:$E$29,2)</f>
        <v>김재영</v>
      </c>
    </row>
    <row r="668" spans="1:10" s="76" customFormat="1" ht="18.75" customHeight="1" x14ac:dyDescent="0.15">
      <c r="A668" s="83">
        <v>6</v>
      </c>
      <c r="B668" s="57" t="str">
        <f>VLOOKUP($A668,숲pro명단!$A$2:$E$29,3)</f>
        <v>대구광역시</v>
      </c>
      <c r="C668" s="57" t="str">
        <f>VLOOKUP($A668,숲pro명단!$A$2:$E$29,4)</f>
        <v>도시철도건설본부 재무과</v>
      </c>
      <c r="D668" s="57" t="str">
        <f>VLOOKUP($A668,숲pro명단!$A$2:$E$29,5)</f>
        <v>지방행정사무관</v>
      </c>
      <c r="E668" s="85" t="str">
        <f>VLOOKUP($A668,숲pro명단!$A$2:$E$29,2)</f>
        <v>이행기</v>
      </c>
      <c r="F668" s="84">
        <v>36</v>
      </c>
      <c r="G668" s="57" t="str">
        <f>VLOOKUP($F668,숲pro명단!$A$2:$E$29,3)</f>
        <v>일반인</v>
      </c>
      <c r="H668" s="57" t="str">
        <f>VLOOKUP($F668,숲pro명단!$A$2:$E$29,4)</f>
        <v>일반인</v>
      </c>
      <c r="I668" s="57" t="str">
        <f>VLOOKUP($F668,숲pro명단!$A$2:$E$29,5)</f>
        <v>일반인</v>
      </c>
      <c r="J668" s="85" t="str">
        <f>VLOOKUP($F668,숲pro명단!$A$2:$E$29,2)</f>
        <v>김재영</v>
      </c>
    </row>
    <row r="669" spans="1:10" s="76" customFormat="1" ht="18.75" customHeight="1" x14ac:dyDescent="0.15">
      <c r="A669" s="83">
        <v>7</v>
      </c>
      <c r="B669" s="57" t="str">
        <f>VLOOKUP($A669,숲pro명단!$A$2:$E$29,3)</f>
        <v>대구광역시</v>
      </c>
      <c r="C669" s="57" t="str">
        <f>VLOOKUP($A669,숲pro명단!$A$2:$E$29,4)</f>
        <v>상수도사업본부 달성사업소</v>
      </c>
      <c r="D669" s="57" t="str">
        <f>VLOOKUP($A669,숲pro명단!$A$2:$E$29,5)</f>
        <v>지방공업주사</v>
      </c>
      <c r="E669" s="85" t="str">
        <f>VLOOKUP($A669,숲pro명단!$A$2:$E$29,2)</f>
        <v>한정탁</v>
      </c>
      <c r="F669" s="84">
        <v>37</v>
      </c>
      <c r="G669" s="57" t="str">
        <f>VLOOKUP($F669,숲pro명단!$A$2:$E$29,3)</f>
        <v>일반인</v>
      </c>
      <c r="H669" s="57" t="str">
        <f>VLOOKUP($F669,숲pro명단!$A$2:$E$29,4)</f>
        <v>일반인</v>
      </c>
      <c r="I669" s="57" t="str">
        <f>VLOOKUP($F669,숲pro명단!$A$2:$E$29,5)</f>
        <v>일반인</v>
      </c>
      <c r="J669" s="85" t="str">
        <f>VLOOKUP($F669,숲pro명단!$A$2:$E$29,2)</f>
        <v>김재영</v>
      </c>
    </row>
    <row r="670" spans="1:10" s="76" customFormat="1" ht="18.75" customHeight="1" x14ac:dyDescent="0.15">
      <c r="A670" s="83">
        <v>8</v>
      </c>
      <c r="B670" s="57" t="str">
        <f>VLOOKUP($A670,숲pro명단!$A$2:$E$29,3)</f>
        <v>인천광역시</v>
      </c>
      <c r="C670" s="57" t="str">
        <f>VLOOKUP($A670,숲pro명단!$A$2:$E$29,4)</f>
        <v>서구 아동행복과</v>
      </c>
      <c r="D670" s="57" t="str">
        <f>VLOOKUP($A670,숲pro명단!$A$2:$E$29,5)</f>
        <v>행정주사</v>
      </c>
      <c r="E670" s="85" t="str">
        <f>VLOOKUP($A670,숲pro명단!$A$2:$E$29,2)</f>
        <v>김진영</v>
      </c>
      <c r="F670" s="84">
        <v>38</v>
      </c>
      <c r="G670" s="57" t="str">
        <f>VLOOKUP($F670,숲pro명단!$A$2:$E$29,3)</f>
        <v>일반인</v>
      </c>
      <c r="H670" s="57" t="str">
        <f>VLOOKUP($F670,숲pro명단!$A$2:$E$29,4)</f>
        <v>일반인</v>
      </c>
      <c r="I670" s="57" t="str">
        <f>VLOOKUP($F670,숲pro명단!$A$2:$E$29,5)</f>
        <v>일반인</v>
      </c>
      <c r="J670" s="85" t="str">
        <f>VLOOKUP($F670,숲pro명단!$A$2:$E$29,2)</f>
        <v>김재영</v>
      </c>
    </row>
    <row r="671" spans="1:10" s="76" customFormat="1" ht="18.75" customHeight="1" x14ac:dyDescent="0.15">
      <c r="A671" s="83">
        <v>9</v>
      </c>
      <c r="B671" s="57" t="str">
        <f>VLOOKUP($A671,숲pro명단!$A$2:$E$29,3)</f>
        <v>인천광역시</v>
      </c>
      <c r="C671" s="57" t="str">
        <f>VLOOKUP($A671,숲pro명단!$A$2:$E$29,4)</f>
        <v>서구 가정1동</v>
      </c>
      <c r="D671" s="57" t="str">
        <f>VLOOKUP($A671,숲pro명단!$A$2:$E$29,5)</f>
        <v>지방행정사무관</v>
      </c>
      <c r="E671" s="85" t="str">
        <f>VLOOKUP($A671,숲pro명단!$A$2:$E$29,2)</f>
        <v>강선숙</v>
      </c>
      <c r="F671" s="84">
        <v>39</v>
      </c>
      <c r="G671" s="57" t="str">
        <f>VLOOKUP($F671,숲pro명단!$A$2:$E$29,3)</f>
        <v>일반인</v>
      </c>
      <c r="H671" s="57" t="str">
        <f>VLOOKUP($F671,숲pro명단!$A$2:$E$29,4)</f>
        <v>일반인</v>
      </c>
      <c r="I671" s="57" t="str">
        <f>VLOOKUP($F671,숲pro명단!$A$2:$E$29,5)</f>
        <v>일반인</v>
      </c>
      <c r="J671" s="85" t="str">
        <f>VLOOKUP($F671,숲pro명단!$A$2:$E$29,2)</f>
        <v>김재영</v>
      </c>
    </row>
    <row r="672" spans="1:10" s="76" customFormat="1" ht="18.75" customHeight="1" x14ac:dyDescent="0.15">
      <c r="A672" s="83">
        <v>10</v>
      </c>
      <c r="B672" s="57" t="str">
        <f>VLOOKUP($A672,숲pro명단!$A$2:$E$29,3)</f>
        <v>인천광역시</v>
      </c>
      <c r="C672" s="57" t="str">
        <f>VLOOKUP($A672,숲pro명단!$A$2:$E$29,4)</f>
        <v>서구 가좌2동</v>
      </c>
      <c r="D672" s="57" t="str">
        <f>VLOOKUP($A672,숲pro명단!$A$2:$E$29,5)</f>
        <v>행정사무관</v>
      </c>
      <c r="E672" s="85" t="str">
        <f>VLOOKUP($A672,숲pro명단!$A$2:$E$29,2)</f>
        <v>신형철</v>
      </c>
      <c r="F672" s="84">
        <v>40</v>
      </c>
      <c r="G672" s="57" t="str">
        <f>VLOOKUP($F672,숲pro명단!$A$2:$E$29,3)</f>
        <v>일반인</v>
      </c>
      <c r="H672" s="57" t="str">
        <f>VLOOKUP($F672,숲pro명단!$A$2:$E$29,4)</f>
        <v>일반인</v>
      </c>
      <c r="I672" s="57" t="str">
        <f>VLOOKUP($F672,숲pro명단!$A$2:$E$29,5)</f>
        <v>일반인</v>
      </c>
      <c r="J672" s="85" t="str">
        <f>VLOOKUP($F672,숲pro명단!$A$2:$E$29,2)</f>
        <v>김재영</v>
      </c>
    </row>
    <row r="673" spans="1:10" s="76" customFormat="1" ht="18.75" customHeight="1" x14ac:dyDescent="0.15">
      <c r="A673" s="83">
        <v>11</v>
      </c>
      <c r="B673" s="57" t="str">
        <f>VLOOKUP($A673,숲pro명단!$A$2:$E$29,3)</f>
        <v>울산광역시</v>
      </c>
      <c r="C673" s="57" t="str">
        <f>VLOOKUP($A673,숲pro명단!$A$2:$E$29,4)</f>
        <v>회계과</v>
      </c>
      <c r="D673" s="57" t="str">
        <f>VLOOKUP($A673,숲pro명단!$A$2:$E$29,5)</f>
        <v>공업6급</v>
      </c>
      <c r="E673" s="85" t="str">
        <f>VLOOKUP($A673,숲pro명단!$A$2:$E$29,2)</f>
        <v>한해우</v>
      </c>
      <c r="F673" s="84">
        <v>41</v>
      </c>
      <c r="G673" s="57" t="str">
        <f>VLOOKUP($F673,숲pro명단!$A$2:$E$29,3)</f>
        <v>일반인</v>
      </c>
      <c r="H673" s="57" t="str">
        <f>VLOOKUP($F673,숲pro명단!$A$2:$E$29,4)</f>
        <v>일반인</v>
      </c>
      <c r="I673" s="57" t="str">
        <f>VLOOKUP($F673,숲pro명단!$A$2:$E$29,5)</f>
        <v>일반인</v>
      </c>
      <c r="J673" s="85" t="str">
        <f>VLOOKUP($F673,숲pro명단!$A$2:$E$29,2)</f>
        <v>김재영</v>
      </c>
    </row>
    <row r="674" spans="1:10" s="76" customFormat="1" ht="18.75" customHeight="1" x14ac:dyDescent="0.15">
      <c r="A674" s="83">
        <v>12</v>
      </c>
      <c r="B674" s="57" t="str">
        <f>VLOOKUP($A674,숲pro명단!$A$2:$E$29,3)</f>
        <v>울산광역시</v>
      </c>
      <c r="C674" s="57" t="str">
        <f>VLOOKUP($A674,숲pro명단!$A$2:$E$29,4)</f>
        <v>총무과</v>
      </c>
      <c r="D674" s="57" t="str">
        <f>VLOOKUP($A674,숲pro명단!$A$2:$E$29,5)</f>
        <v>공업사무관</v>
      </c>
      <c r="E674" s="85" t="str">
        <f>VLOOKUP($A674,숲pro명단!$A$2:$E$29,2)</f>
        <v>김수석</v>
      </c>
      <c r="F674" s="84">
        <v>42</v>
      </c>
      <c r="G674" s="57" t="str">
        <f>VLOOKUP($F674,숲pro명단!$A$2:$E$29,3)</f>
        <v>일반인</v>
      </c>
      <c r="H674" s="57" t="str">
        <f>VLOOKUP($F674,숲pro명단!$A$2:$E$29,4)</f>
        <v>일반인</v>
      </c>
      <c r="I674" s="57" t="str">
        <f>VLOOKUP($F674,숲pro명단!$A$2:$E$29,5)</f>
        <v>일반인</v>
      </c>
      <c r="J674" s="85" t="str">
        <f>VLOOKUP($F674,숲pro명단!$A$2:$E$29,2)</f>
        <v>김재영</v>
      </c>
    </row>
    <row r="675" spans="1:10" s="76" customFormat="1" ht="18.75" customHeight="1" x14ac:dyDescent="0.15">
      <c r="A675" s="83">
        <v>13</v>
      </c>
      <c r="B675" s="57" t="str">
        <f>VLOOKUP($A675,숲pro명단!$A$2:$E$29,3)</f>
        <v>경기도</v>
      </c>
      <c r="C675" s="57" t="str">
        <f>VLOOKUP($A675,숲pro명단!$A$2:$E$29,4)</f>
        <v>용인시 도서관정책과</v>
      </c>
      <c r="D675" s="57" t="str">
        <f>VLOOKUP($A675,숲pro명단!$A$2:$E$29,5)</f>
        <v>지방행정사무관</v>
      </c>
      <c r="E675" s="85" t="str">
        <f>VLOOKUP($A675,숲pro명단!$A$2:$E$29,2)</f>
        <v>이한익</v>
      </c>
      <c r="F675" s="84">
        <v>43</v>
      </c>
      <c r="G675" s="57" t="str">
        <f>VLOOKUP($F675,숲pro명단!$A$2:$E$29,3)</f>
        <v>일반인</v>
      </c>
      <c r="H675" s="57" t="str">
        <f>VLOOKUP($F675,숲pro명단!$A$2:$E$29,4)</f>
        <v>일반인</v>
      </c>
      <c r="I675" s="57" t="str">
        <f>VLOOKUP($F675,숲pro명단!$A$2:$E$29,5)</f>
        <v>일반인</v>
      </c>
      <c r="J675" s="85" t="str">
        <f>VLOOKUP($F675,숲pro명단!$A$2:$E$29,2)</f>
        <v>김재영</v>
      </c>
    </row>
    <row r="676" spans="1:10" s="76" customFormat="1" ht="18.75" customHeight="1" x14ac:dyDescent="0.15">
      <c r="A676" s="83">
        <v>14</v>
      </c>
      <c r="B676" s="57" t="str">
        <f>VLOOKUP($A676,숲pro명단!$A$2:$E$29,3)</f>
        <v>경기도</v>
      </c>
      <c r="C676" s="57" t="str">
        <f>VLOOKUP($A676,숲pro명단!$A$2:$E$29,4)</f>
        <v>의회사무처 의회운영전문위원실</v>
      </c>
      <c r="D676" s="57" t="str">
        <f>VLOOKUP($A676,숲pro명단!$A$2:$E$29,5)</f>
        <v>지방서기관</v>
      </c>
      <c r="E676" s="85" t="str">
        <f>VLOOKUP($A676,숲pro명단!$A$2:$E$29,2)</f>
        <v>장균택</v>
      </c>
      <c r="F676" s="84">
        <v>44</v>
      </c>
      <c r="G676" s="57" t="str">
        <f>VLOOKUP($F676,숲pro명단!$A$2:$E$29,3)</f>
        <v>일반인</v>
      </c>
      <c r="H676" s="57" t="str">
        <f>VLOOKUP($F676,숲pro명단!$A$2:$E$29,4)</f>
        <v>일반인</v>
      </c>
      <c r="I676" s="57" t="str">
        <f>VLOOKUP($F676,숲pro명단!$A$2:$E$29,5)</f>
        <v>일반인</v>
      </c>
      <c r="J676" s="85" t="str">
        <f>VLOOKUP($F676,숲pro명단!$A$2:$E$29,2)</f>
        <v>김재영</v>
      </c>
    </row>
    <row r="677" spans="1:10" s="76" customFormat="1" ht="18.75" customHeight="1" x14ac:dyDescent="0.15">
      <c r="A677" s="83">
        <v>15</v>
      </c>
      <c r="B677" s="57" t="str">
        <f>VLOOKUP($A677,숲pro명단!$A$2:$E$29,3)</f>
        <v>경기도</v>
      </c>
      <c r="C677" s="57" t="str">
        <f>VLOOKUP($A677,숲pro명단!$A$2:$E$29,4)</f>
        <v>경기도 평화기반조성과</v>
      </c>
      <c r="D677" s="57" t="str">
        <f>VLOOKUP($A677,숲pro명단!$A$2:$E$29,5)</f>
        <v>지방시설주사</v>
      </c>
      <c r="E677" s="85" t="str">
        <f>VLOOKUP($A677,숲pro명단!$A$2:$E$29,2)</f>
        <v>김병도</v>
      </c>
      <c r="F677" s="84">
        <v>45</v>
      </c>
      <c r="G677" s="57" t="str">
        <f>VLOOKUP($F677,숲pro명단!$A$2:$E$29,3)</f>
        <v>일반인</v>
      </c>
      <c r="H677" s="57" t="str">
        <f>VLOOKUP($F677,숲pro명단!$A$2:$E$29,4)</f>
        <v>일반인</v>
      </c>
      <c r="I677" s="57" t="str">
        <f>VLOOKUP($F677,숲pro명단!$A$2:$E$29,5)</f>
        <v>일반인</v>
      </c>
      <c r="J677" s="85" t="str">
        <f>VLOOKUP($F677,숲pro명단!$A$2:$E$29,2)</f>
        <v>김재영</v>
      </c>
    </row>
    <row r="678" spans="1:10" s="76" customFormat="1" ht="18.75" customHeight="1" x14ac:dyDescent="0.15">
      <c r="A678" s="83">
        <v>16</v>
      </c>
      <c r="B678" s="57" t="str">
        <f>VLOOKUP($A678,숲pro명단!$A$2:$E$29,3)</f>
        <v>경기도</v>
      </c>
      <c r="C678" s="57" t="str">
        <f>VLOOKUP($A678,숲pro명단!$A$2:$E$29,4)</f>
        <v>화성시 지역개발사업소</v>
      </c>
      <c r="D678" s="57" t="str">
        <f>VLOOKUP($A678,숲pro명단!$A$2:$E$29,5)</f>
        <v>시설사무관</v>
      </c>
      <c r="E678" s="85" t="str">
        <f>VLOOKUP($A678,숲pro명단!$A$2:$E$29,2)</f>
        <v>김유태</v>
      </c>
      <c r="F678" s="84">
        <v>46</v>
      </c>
      <c r="G678" s="57" t="str">
        <f>VLOOKUP($F678,숲pro명단!$A$2:$E$29,3)</f>
        <v>일반인</v>
      </c>
      <c r="H678" s="57" t="str">
        <f>VLOOKUP($F678,숲pro명단!$A$2:$E$29,4)</f>
        <v>일반인</v>
      </c>
      <c r="I678" s="57" t="str">
        <f>VLOOKUP($F678,숲pro명단!$A$2:$E$29,5)</f>
        <v>일반인</v>
      </c>
      <c r="J678" s="85" t="str">
        <f>VLOOKUP($F678,숲pro명단!$A$2:$E$29,2)</f>
        <v>김재영</v>
      </c>
    </row>
    <row r="679" spans="1:10" s="76" customFormat="1" ht="18.75" customHeight="1" x14ac:dyDescent="0.15">
      <c r="A679" s="83">
        <v>17</v>
      </c>
      <c r="B679" s="57" t="str">
        <f>VLOOKUP($A679,숲pro명단!$A$2:$E$29,3)</f>
        <v>충청북도</v>
      </c>
      <c r="C679" s="57" t="str">
        <f>VLOOKUP($A679,숲pro명단!$A$2:$E$29,4)</f>
        <v>제천시 산림공원과</v>
      </c>
      <c r="D679" s="57" t="str">
        <f>VLOOKUP($A679,숲pro명단!$A$2:$E$29,5)</f>
        <v>지방녹지주사</v>
      </c>
      <c r="E679" s="85" t="str">
        <f>VLOOKUP($A679,숲pro명단!$A$2:$E$29,2)</f>
        <v>권범수</v>
      </c>
      <c r="F679" s="84">
        <v>47</v>
      </c>
      <c r="G679" s="57" t="str">
        <f>VLOOKUP($F679,숲pro명단!$A$2:$E$29,3)</f>
        <v>일반인</v>
      </c>
      <c r="H679" s="57" t="str">
        <f>VLOOKUP($F679,숲pro명단!$A$2:$E$29,4)</f>
        <v>일반인</v>
      </c>
      <c r="I679" s="57" t="str">
        <f>VLOOKUP($F679,숲pro명단!$A$2:$E$29,5)</f>
        <v>일반인</v>
      </c>
      <c r="J679" s="85" t="str">
        <f>VLOOKUP($F679,숲pro명단!$A$2:$E$29,2)</f>
        <v>김재영</v>
      </c>
    </row>
    <row r="680" spans="1:10" s="76" customFormat="1" ht="18.75" customHeight="1" x14ac:dyDescent="0.15">
      <c r="A680" s="83">
        <v>18</v>
      </c>
      <c r="B680" s="57" t="str">
        <f>VLOOKUP($A680,숲pro명단!$A$2:$E$29,3)</f>
        <v>충청북도</v>
      </c>
      <c r="C680" s="57" t="str">
        <f>VLOOKUP($A680,숲pro명단!$A$2:$E$29,4)</f>
        <v>충주시 산림정책과</v>
      </c>
      <c r="D680" s="57" t="str">
        <f>VLOOKUP($A680,숲pro명단!$A$2:$E$29,5)</f>
        <v>녹지주사</v>
      </c>
      <c r="E680" s="85" t="str">
        <f>VLOOKUP($A680,숲pro명단!$A$2:$E$29,2)</f>
        <v>변준호</v>
      </c>
      <c r="F680" s="84">
        <v>48</v>
      </c>
      <c r="G680" s="57" t="str">
        <f>VLOOKUP($F680,숲pro명단!$A$2:$E$29,3)</f>
        <v>일반인</v>
      </c>
      <c r="H680" s="57" t="str">
        <f>VLOOKUP($F680,숲pro명단!$A$2:$E$29,4)</f>
        <v>일반인</v>
      </c>
      <c r="I680" s="57" t="str">
        <f>VLOOKUP($F680,숲pro명단!$A$2:$E$29,5)</f>
        <v>일반인</v>
      </c>
      <c r="J680" s="85" t="str">
        <f>VLOOKUP($F680,숲pro명단!$A$2:$E$29,2)</f>
        <v>김재영</v>
      </c>
    </row>
    <row r="681" spans="1:10" s="76" customFormat="1" ht="18.75" customHeight="1" x14ac:dyDescent="0.15">
      <c r="A681" s="83">
        <v>19</v>
      </c>
      <c r="B681" s="57" t="str">
        <f>VLOOKUP($A681,숲pro명단!$A$2:$E$29,3)</f>
        <v>충청남도</v>
      </c>
      <c r="C681" s="57" t="str">
        <f>VLOOKUP($A681,숲pro명단!$A$2:$E$29,4)</f>
        <v>문화체육관광국 관광진흥과</v>
      </c>
      <c r="D681" s="57" t="str">
        <f>VLOOKUP($A681,숲pro명단!$A$2:$E$29,5)</f>
        <v>지방행정사무관</v>
      </c>
      <c r="E681" s="85" t="str">
        <f>VLOOKUP($A681,숲pro명단!$A$2:$E$29,2)</f>
        <v>이연수</v>
      </c>
      <c r="F681" s="84">
        <v>49</v>
      </c>
      <c r="G681" s="57" t="str">
        <f>VLOOKUP($F681,숲pro명단!$A$2:$E$29,3)</f>
        <v>일반인</v>
      </c>
      <c r="H681" s="57" t="str">
        <f>VLOOKUP($F681,숲pro명단!$A$2:$E$29,4)</f>
        <v>일반인</v>
      </c>
      <c r="I681" s="57" t="str">
        <f>VLOOKUP($F681,숲pro명단!$A$2:$E$29,5)</f>
        <v>일반인</v>
      </c>
      <c r="J681" s="85" t="str">
        <f>VLOOKUP($F681,숲pro명단!$A$2:$E$29,2)</f>
        <v>김재영</v>
      </c>
    </row>
    <row r="682" spans="1:10" s="76" customFormat="1" ht="18.75" customHeight="1" x14ac:dyDescent="0.15">
      <c r="A682" s="83">
        <v>20</v>
      </c>
      <c r="B682" s="57" t="str">
        <f>VLOOKUP($A682,숲pro명단!$A$2:$E$29,3)</f>
        <v>충청남도</v>
      </c>
      <c r="C682" s="57" t="str">
        <f>VLOOKUP($A682,숲pro명단!$A$2:$E$29,4)</f>
        <v>서산시 농식품유통과</v>
      </c>
      <c r="D682" s="57" t="str">
        <f>VLOOKUP($A682,숲pro명단!$A$2:$E$29,5)</f>
        <v>지방농업주사</v>
      </c>
      <c r="E682" s="85" t="str">
        <f>VLOOKUP($A682,숲pro명단!$A$2:$E$29,2)</f>
        <v>최철우</v>
      </c>
      <c r="F682" s="84">
        <v>50</v>
      </c>
      <c r="G682" s="57" t="str">
        <f>VLOOKUP($F682,숲pro명단!$A$2:$E$29,3)</f>
        <v>일반인</v>
      </c>
      <c r="H682" s="57" t="str">
        <f>VLOOKUP($F682,숲pro명단!$A$2:$E$29,4)</f>
        <v>일반인</v>
      </c>
      <c r="I682" s="57" t="str">
        <f>VLOOKUP($F682,숲pro명단!$A$2:$E$29,5)</f>
        <v>일반인</v>
      </c>
      <c r="J682" s="85" t="str">
        <f>VLOOKUP($F682,숲pro명단!$A$2:$E$29,2)</f>
        <v>김재영</v>
      </c>
    </row>
    <row r="683" spans="1:10" s="76" customFormat="1" ht="18.75" customHeight="1" x14ac:dyDescent="0.15">
      <c r="A683" s="83">
        <v>21</v>
      </c>
      <c r="B683" s="57" t="str">
        <f>VLOOKUP($A683,숲pro명단!$A$2:$E$29,3)</f>
        <v>충청남도</v>
      </c>
      <c r="C683" s="57" t="str">
        <f>VLOOKUP($A683,숲pro명단!$A$2:$E$29,4)</f>
        <v>산림자원연구소 태안사무소</v>
      </c>
      <c r="D683" s="57" t="str">
        <f>VLOOKUP($A683,숲pro명단!$A$2:$E$29,5)</f>
        <v>지방행정주사</v>
      </c>
      <c r="E683" s="85" t="str">
        <f>VLOOKUP($A683,숲pro명단!$A$2:$E$29,2)</f>
        <v>최현국</v>
      </c>
      <c r="F683" s="84">
        <v>51</v>
      </c>
      <c r="G683" s="57" t="str">
        <f>VLOOKUP($F683,숲pro명단!$A$2:$E$29,3)</f>
        <v>일반인</v>
      </c>
      <c r="H683" s="57" t="str">
        <f>VLOOKUP($F683,숲pro명단!$A$2:$E$29,4)</f>
        <v>일반인</v>
      </c>
      <c r="I683" s="57" t="str">
        <f>VLOOKUP($F683,숲pro명단!$A$2:$E$29,5)</f>
        <v>일반인</v>
      </c>
      <c r="J683" s="85" t="str">
        <f>VLOOKUP($F683,숲pro명단!$A$2:$E$29,2)</f>
        <v>김재영</v>
      </c>
    </row>
    <row r="684" spans="1:10" s="76" customFormat="1" ht="18.75" customHeight="1" x14ac:dyDescent="0.15">
      <c r="A684" s="83">
        <v>22</v>
      </c>
      <c r="B684" s="57" t="str">
        <f>VLOOKUP($A684,숲pro명단!$A$2:$E$29,3)</f>
        <v>충청남도</v>
      </c>
      <c r="C684" s="57" t="str">
        <f>VLOOKUP($A684,숲pro명단!$A$2:$E$29,4)</f>
        <v>서산시 팔봉면</v>
      </c>
      <c r="D684" s="57" t="str">
        <f>VLOOKUP($A684,숲pro명단!$A$2:$E$29,5)</f>
        <v>지방행정사무관</v>
      </c>
      <c r="E684" s="85" t="str">
        <f>VLOOKUP($A684,숲pro명단!$A$2:$E$29,2)</f>
        <v>이수영</v>
      </c>
      <c r="F684" s="84">
        <v>52</v>
      </c>
      <c r="G684" s="57" t="str">
        <f>VLOOKUP($F684,숲pro명단!$A$2:$E$29,3)</f>
        <v>일반인</v>
      </c>
      <c r="H684" s="57" t="str">
        <f>VLOOKUP($F684,숲pro명단!$A$2:$E$29,4)</f>
        <v>일반인</v>
      </c>
      <c r="I684" s="57" t="str">
        <f>VLOOKUP($F684,숲pro명단!$A$2:$E$29,5)</f>
        <v>일반인</v>
      </c>
      <c r="J684" s="85" t="str">
        <f>VLOOKUP($F684,숲pro명단!$A$2:$E$29,2)</f>
        <v>김재영</v>
      </c>
    </row>
    <row r="685" spans="1:10" s="76" customFormat="1" ht="18.75" customHeight="1" x14ac:dyDescent="0.15">
      <c r="A685" s="83">
        <v>23</v>
      </c>
      <c r="B685" s="57" t="str">
        <f>VLOOKUP($A685,숲pro명단!$A$2:$E$29,3)</f>
        <v>경상북도</v>
      </c>
      <c r="C685" s="57" t="str">
        <f>VLOOKUP($A685,숲pro명단!$A$2:$E$29,4)</f>
        <v>군위군 산림축산과</v>
      </c>
      <c r="D685" s="57" t="str">
        <f>VLOOKUP($A685,숲pro명단!$A$2:$E$29,5)</f>
        <v>지방녹지사무관</v>
      </c>
      <c r="E685" s="85" t="str">
        <f>VLOOKUP($A685,숲pro명단!$A$2:$E$29,2)</f>
        <v>이승우</v>
      </c>
      <c r="F685" s="84">
        <v>53</v>
      </c>
      <c r="G685" s="57" t="str">
        <f>VLOOKUP($F685,숲pro명단!$A$2:$E$29,3)</f>
        <v>일반인</v>
      </c>
      <c r="H685" s="57" t="str">
        <f>VLOOKUP($F685,숲pro명단!$A$2:$E$29,4)</f>
        <v>일반인</v>
      </c>
      <c r="I685" s="57" t="str">
        <f>VLOOKUP($F685,숲pro명단!$A$2:$E$29,5)</f>
        <v>일반인</v>
      </c>
      <c r="J685" s="85" t="str">
        <f>VLOOKUP($F685,숲pro명단!$A$2:$E$29,2)</f>
        <v>김재영</v>
      </c>
    </row>
    <row r="686" spans="1:10" s="76" customFormat="1" ht="18.75" customHeight="1" x14ac:dyDescent="0.15">
      <c r="A686" s="83">
        <v>24</v>
      </c>
      <c r="B686" s="57" t="str">
        <f>VLOOKUP($A686,숲pro명단!$A$2:$E$29,3)</f>
        <v>제주특별자치도</v>
      </c>
      <c r="C686" s="57" t="str">
        <f>VLOOKUP($A686,숲pro명단!$A$2:$E$29,4)</f>
        <v>한라산국립공원관리소</v>
      </c>
      <c r="D686" s="57" t="str">
        <f>VLOOKUP($A686,숲pro명단!$A$2:$E$29,5)</f>
        <v>녹지주사</v>
      </c>
      <c r="E686" s="85" t="str">
        <f>VLOOKUP($A686,숲pro명단!$A$2:$E$29,2)</f>
        <v>정동우</v>
      </c>
      <c r="F686" s="84">
        <v>54</v>
      </c>
      <c r="G686" s="57" t="str">
        <f>VLOOKUP($F686,숲pro명단!$A$2:$E$29,3)</f>
        <v>일반인</v>
      </c>
      <c r="H686" s="57" t="str">
        <f>VLOOKUP($F686,숲pro명단!$A$2:$E$29,4)</f>
        <v>일반인</v>
      </c>
      <c r="I686" s="57" t="str">
        <f>VLOOKUP($F686,숲pro명단!$A$2:$E$29,5)</f>
        <v>일반인</v>
      </c>
      <c r="J686" s="85" t="str">
        <f>VLOOKUP($F686,숲pro명단!$A$2:$E$29,2)</f>
        <v>김재영</v>
      </c>
    </row>
    <row r="687" spans="1:10" s="76" customFormat="1" ht="18.75" customHeight="1" x14ac:dyDescent="0.15">
      <c r="A687" s="83">
        <v>25</v>
      </c>
      <c r="B687" s="57" t="str">
        <f>VLOOKUP($A687,숲pro명단!$A$2:$E$29,3)</f>
        <v>일반인</v>
      </c>
      <c r="C687" s="57" t="str">
        <f>VLOOKUP($A687,숲pro명단!$A$2:$E$29,4)</f>
        <v>일반인</v>
      </c>
      <c r="D687" s="57" t="str">
        <f>VLOOKUP($A687,숲pro명단!$A$2:$E$29,5)</f>
        <v>일반인</v>
      </c>
      <c r="E687" s="85" t="str">
        <f>VLOOKUP($A687,숲pro명단!$A$2:$E$29,2)</f>
        <v>이광현</v>
      </c>
      <c r="F687" s="84">
        <v>55</v>
      </c>
      <c r="G687" s="57" t="str">
        <f>VLOOKUP($F687,숲pro명단!$A$2:$E$29,3)</f>
        <v>일반인</v>
      </c>
      <c r="H687" s="57" t="str">
        <f>VLOOKUP($F687,숲pro명단!$A$2:$E$29,4)</f>
        <v>일반인</v>
      </c>
      <c r="I687" s="57" t="str">
        <f>VLOOKUP($F687,숲pro명단!$A$2:$E$29,5)</f>
        <v>일반인</v>
      </c>
      <c r="J687" s="85" t="str">
        <f>VLOOKUP($F687,숲pro명단!$A$2:$E$29,2)</f>
        <v>김재영</v>
      </c>
    </row>
    <row r="688" spans="1:10" s="76" customFormat="1" ht="18.75" customHeight="1" x14ac:dyDescent="0.15">
      <c r="A688" s="83">
        <v>26</v>
      </c>
      <c r="B688" s="57" t="str">
        <f>VLOOKUP($A688,숲pro명단!$A$2:$E$29,3)</f>
        <v>일반인</v>
      </c>
      <c r="C688" s="57" t="str">
        <f>VLOOKUP($A688,숲pro명단!$A$2:$E$29,4)</f>
        <v>일반인</v>
      </c>
      <c r="D688" s="57" t="str">
        <f>VLOOKUP($A688,숲pro명단!$A$2:$E$29,5)</f>
        <v>일반인</v>
      </c>
      <c r="E688" s="85" t="str">
        <f>VLOOKUP($A688,숲pro명단!$A$2:$E$29,2)</f>
        <v>한상훈</v>
      </c>
      <c r="F688" s="84">
        <v>56</v>
      </c>
      <c r="G688" s="57" t="str">
        <f>VLOOKUP($F688,숲pro명단!$A$2:$E$29,3)</f>
        <v>일반인</v>
      </c>
      <c r="H688" s="57" t="str">
        <f>VLOOKUP($F688,숲pro명단!$A$2:$E$29,4)</f>
        <v>일반인</v>
      </c>
      <c r="I688" s="57" t="str">
        <f>VLOOKUP($F688,숲pro명단!$A$2:$E$29,5)</f>
        <v>일반인</v>
      </c>
      <c r="J688" s="85" t="str">
        <f>VLOOKUP($F688,숲pro명단!$A$2:$E$29,2)</f>
        <v>김재영</v>
      </c>
    </row>
    <row r="689" spans="1:10" s="76" customFormat="1" ht="18.75" customHeight="1" x14ac:dyDescent="0.15">
      <c r="A689" s="83">
        <v>27</v>
      </c>
      <c r="B689" s="57" t="str">
        <f>VLOOKUP($A689,숲pro명단!$A$2:$E$29,3)</f>
        <v>일반인</v>
      </c>
      <c r="C689" s="57" t="str">
        <f>VLOOKUP($A689,숲pro명단!$A$2:$E$29,4)</f>
        <v>일반인</v>
      </c>
      <c r="D689" s="57" t="str">
        <f>VLOOKUP($A689,숲pro명단!$A$2:$E$29,5)</f>
        <v>일반인</v>
      </c>
      <c r="E689" s="85" t="str">
        <f>VLOOKUP($A689,숲pro명단!$A$2:$E$29,2)</f>
        <v>이상종</v>
      </c>
      <c r="F689" s="84">
        <v>57</v>
      </c>
      <c r="G689" s="57" t="str">
        <f>VLOOKUP($F689,숲pro명단!$A$2:$E$29,3)</f>
        <v>일반인</v>
      </c>
      <c r="H689" s="57" t="str">
        <f>VLOOKUP($F689,숲pro명단!$A$2:$E$29,4)</f>
        <v>일반인</v>
      </c>
      <c r="I689" s="57" t="str">
        <f>VLOOKUP($F689,숲pro명단!$A$2:$E$29,5)</f>
        <v>일반인</v>
      </c>
      <c r="J689" s="85" t="str">
        <f>VLOOKUP($F689,숲pro명단!$A$2:$E$29,2)</f>
        <v>김재영</v>
      </c>
    </row>
    <row r="690" spans="1:10" s="76" customFormat="1" ht="18.75" customHeight="1" x14ac:dyDescent="0.15">
      <c r="A690" s="83">
        <v>28</v>
      </c>
      <c r="B690" s="57" t="str">
        <f>VLOOKUP($A690,숲pro명단!$A$2:$E$29,3)</f>
        <v>일반인</v>
      </c>
      <c r="C690" s="57" t="str">
        <f>VLOOKUP($A690,숲pro명단!$A$2:$E$29,4)</f>
        <v>일반인</v>
      </c>
      <c r="D690" s="57" t="str">
        <f>VLOOKUP($A690,숲pro명단!$A$2:$E$29,5)</f>
        <v>일반인</v>
      </c>
      <c r="E690" s="85" t="str">
        <f>VLOOKUP($A690,숲pro명단!$A$2:$E$29,2)</f>
        <v>김재영</v>
      </c>
      <c r="F690" s="84">
        <v>58</v>
      </c>
      <c r="G690" s="57" t="str">
        <f>VLOOKUP($F690,숲pro명단!$A$2:$E$29,3)</f>
        <v>일반인</v>
      </c>
      <c r="H690" s="57" t="str">
        <f>VLOOKUP($F690,숲pro명단!$A$2:$E$29,4)</f>
        <v>일반인</v>
      </c>
      <c r="I690" s="57" t="str">
        <f>VLOOKUP($F690,숲pro명단!$A$2:$E$29,5)</f>
        <v>일반인</v>
      </c>
      <c r="J690" s="85" t="str">
        <f>VLOOKUP($F690,숲pro명단!$A$2:$E$29,2)</f>
        <v>김재영</v>
      </c>
    </row>
    <row r="691" spans="1:10" s="76" customFormat="1" ht="18.75" customHeight="1" x14ac:dyDescent="0.15">
      <c r="A691" s="83">
        <v>29</v>
      </c>
      <c r="B691" s="57" t="str">
        <f>VLOOKUP($A691,숲pro명단!$A$2:$E$29,3)</f>
        <v>일반인</v>
      </c>
      <c r="C691" s="57" t="str">
        <f>VLOOKUP($A691,숲pro명단!$A$2:$E$29,4)</f>
        <v>일반인</v>
      </c>
      <c r="D691" s="57" t="str">
        <f>VLOOKUP($A691,숲pro명단!$A$2:$E$29,5)</f>
        <v>일반인</v>
      </c>
      <c r="E691" s="85" t="str">
        <f>VLOOKUP($A691,숲pro명단!$A$2:$E$29,2)</f>
        <v>김재영</v>
      </c>
      <c r="F691" s="84">
        <v>59</v>
      </c>
      <c r="G691" s="57" t="str">
        <f>VLOOKUP($F691,숲pro명단!$A$2:$E$29,3)</f>
        <v>일반인</v>
      </c>
      <c r="H691" s="57" t="str">
        <f>VLOOKUP($F691,숲pro명단!$A$2:$E$29,4)</f>
        <v>일반인</v>
      </c>
      <c r="I691" s="57" t="str">
        <f>VLOOKUP($F691,숲pro명단!$A$2:$E$29,5)</f>
        <v>일반인</v>
      </c>
      <c r="J691" s="85" t="str">
        <f>VLOOKUP($F691,숲pro명단!$A$2:$E$29,2)</f>
        <v>김재영</v>
      </c>
    </row>
    <row r="692" spans="1:10" s="76" customFormat="1" ht="18.75" customHeight="1" thickBot="1" x14ac:dyDescent="0.2">
      <c r="A692" s="86">
        <v>30</v>
      </c>
      <c r="B692" s="58" t="str">
        <f>VLOOKUP($A692,숲pro명단!$A$2:$E$29,3)</f>
        <v>일반인</v>
      </c>
      <c r="C692" s="58" t="str">
        <f>VLOOKUP($A692,숲pro명단!$A$2:$E$29,4)</f>
        <v>일반인</v>
      </c>
      <c r="D692" s="58" t="str">
        <f>VLOOKUP($A692,숲pro명단!$A$2:$E$29,5)</f>
        <v>일반인</v>
      </c>
      <c r="E692" s="88" t="str">
        <f>VLOOKUP($A692,숲pro명단!$A$2:$E$29,2)</f>
        <v>김재영</v>
      </c>
      <c r="F692" s="87">
        <v>60</v>
      </c>
      <c r="G692" s="58" t="str">
        <f>VLOOKUP($F692,숲pro명단!$A$2:$E$29,3)</f>
        <v>일반인</v>
      </c>
      <c r="H692" s="58" t="str">
        <f>VLOOKUP($F692,숲pro명단!$A$2:$E$29,4)</f>
        <v>일반인</v>
      </c>
      <c r="I692" s="58" t="str">
        <f>VLOOKUP($F692,숲pro명단!$A$2:$E$29,5)</f>
        <v>일반인</v>
      </c>
      <c r="J692" s="88" t="str">
        <f>VLOOKUP($F692,숲pro명단!$A$2:$E$29,2)</f>
        <v>김재영</v>
      </c>
    </row>
    <row r="693" spans="1:10" s="76" customFormat="1" ht="13.5" customHeight="1" x14ac:dyDescent="0.15">
      <c r="A693" s="89"/>
      <c r="B693" s="90"/>
      <c r="C693" s="90"/>
      <c r="D693" s="90"/>
      <c r="E693" s="90"/>
      <c r="F693" s="89"/>
      <c r="G693" s="90"/>
      <c r="H693" s="90"/>
      <c r="I693" s="90"/>
      <c r="J693" s="90"/>
    </row>
    <row r="694" spans="1:10" s="76" customFormat="1" ht="13.5" customHeight="1" x14ac:dyDescent="0.15">
      <c r="A694" s="89"/>
      <c r="B694" s="90"/>
      <c r="C694" s="90"/>
      <c r="D694" s="90"/>
      <c r="E694" s="90"/>
      <c r="F694" s="89"/>
      <c r="G694" s="90"/>
      <c r="H694" s="90"/>
      <c r="I694" s="90"/>
      <c r="J694" s="90"/>
    </row>
    <row r="695" spans="1:10" s="76" customFormat="1" ht="13.5" customHeight="1" x14ac:dyDescent="0.15">
      <c r="A695" s="89"/>
      <c r="B695" s="90"/>
      <c r="C695" s="90"/>
      <c r="D695" s="90"/>
      <c r="E695" s="90"/>
      <c r="F695" s="89"/>
      <c r="G695" s="90"/>
      <c r="H695" s="90"/>
      <c r="I695" s="90"/>
      <c r="J695" s="90"/>
    </row>
    <row r="696" spans="1:10" s="76" customFormat="1" ht="22.5" x14ac:dyDescent="0.15">
      <c r="A696" s="206" t="s">
        <v>64</v>
      </c>
      <c r="B696" s="206"/>
      <c r="C696" s="90"/>
      <c r="D696" s="90"/>
      <c r="E696" s="90"/>
      <c r="F696" s="89"/>
      <c r="G696" s="90"/>
      <c r="H696" s="90"/>
      <c r="I696" s="90"/>
      <c r="J696" s="90"/>
    </row>
    <row r="697" spans="1:10" s="76" customFormat="1" ht="13.5" customHeight="1" x14ac:dyDescent="0.15">
      <c r="A697" s="205" t="s">
        <v>0</v>
      </c>
      <c r="B697" s="205"/>
      <c r="C697" s="205"/>
      <c r="D697" s="205"/>
      <c r="E697" s="205"/>
      <c r="F697" s="89"/>
      <c r="G697" s="90"/>
      <c r="H697" s="90"/>
      <c r="I697" s="90"/>
      <c r="J697" s="90"/>
    </row>
    <row r="698" spans="1:10" s="76" customFormat="1" ht="6" customHeight="1" thickBot="1" x14ac:dyDescent="0.2">
      <c r="A698" s="89"/>
      <c r="B698" s="90"/>
      <c r="C698" s="90"/>
      <c r="D698" s="90"/>
      <c r="E698" s="90"/>
      <c r="F698" s="89"/>
      <c r="G698" s="90"/>
      <c r="H698" s="90"/>
      <c r="I698" s="90"/>
      <c r="J698" s="90"/>
    </row>
    <row r="699" spans="1:10" s="76" customFormat="1" ht="13.5" customHeight="1" x14ac:dyDescent="0.15">
      <c r="A699" s="79" t="s">
        <v>36</v>
      </c>
      <c r="B699" s="80" t="s">
        <v>47</v>
      </c>
      <c r="C699" s="80" t="s">
        <v>48</v>
      </c>
      <c r="D699" s="80" t="s">
        <v>49</v>
      </c>
      <c r="E699" s="82" t="s">
        <v>50</v>
      </c>
      <c r="F699" s="89"/>
      <c r="G699" s="90"/>
      <c r="H699" s="90"/>
      <c r="I699" s="90"/>
      <c r="J699" s="90"/>
    </row>
    <row r="700" spans="1:10" s="76" customFormat="1" ht="13.5" customHeight="1" x14ac:dyDescent="0.15">
      <c r="A700" s="91">
        <v>1</v>
      </c>
      <c r="B700" s="57" t="str">
        <f>VLOOKUP($A700,숲pro명단!$A$2:$E$29,3)</f>
        <v>산림교육원</v>
      </c>
      <c r="C700" s="57" t="str">
        <f>VLOOKUP($A700,숲pro명단!$A$2:$E$29,4)</f>
        <v>재해방지교육과</v>
      </c>
      <c r="D700" s="57" t="str">
        <f>VLOOKUP($A700,숲pro명단!$A$2:$E$29,5)</f>
        <v>임업사무관</v>
      </c>
      <c r="E700" s="85" t="str">
        <f>VLOOKUP($A700,숲pro명단!$A$2:$E$29,2)</f>
        <v>서은경</v>
      </c>
    </row>
    <row r="701" spans="1:10" s="76" customFormat="1" ht="13.5" customHeight="1" x14ac:dyDescent="0.15">
      <c r="A701" s="83">
        <v>2</v>
      </c>
      <c r="B701" s="57" t="str">
        <f>VLOOKUP($A701,숲pro명단!$A$2:$E$29,3)</f>
        <v>남부지방산림청</v>
      </c>
      <c r="C701" s="57" t="str">
        <f>VLOOKUP($A701,숲pro명단!$A$2:$E$29,4)</f>
        <v>영덕국유림관리소</v>
      </c>
      <c r="D701" s="57" t="str">
        <f>VLOOKUP($A701,숲pro명단!$A$2:$E$29,5)</f>
        <v>임업사무관</v>
      </c>
      <c r="E701" s="85" t="str">
        <f>VLOOKUP($A701,숲pro명단!$A$2:$E$29,2)</f>
        <v>신경수</v>
      </c>
    </row>
    <row r="702" spans="1:10" s="76" customFormat="1" ht="13.5" customHeight="1" x14ac:dyDescent="0.15">
      <c r="A702" s="83">
        <v>3</v>
      </c>
      <c r="B702" s="57" t="str">
        <f>VLOOKUP($A702,숲pro명단!$A$2:$E$29,3)</f>
        <v>국립산림과학원</v>
      </c>
      <c r="C702" s="57" t="str">
        <f>VLOOKUP($A702,숲pro명단!$A$2:$E$29,4)</f>
        <v>운영지원과</v>
      </c>
      <c r="D702" s="57" t="str">
        <f>VLOOKUP($A702,숲pro명단!$A$2:$E$29,5)</f>
        <v>열관리운영주사보</v>
      </c>
      <c r="E702" s="85" t="str">
        <f>VLOOKUP($A702,숲pro명단!$A$2:$E$29,2)</f>
        <v>김성근</v>
      </c>
    </row>
    <row r="703" spans="1:10" s="76" customFormat="1" ht="13.5" customHeight="1" x14ac:dyDescent="0.15">
      <c r="A703" s="83">
        <v>4</v>
      </c>
      <c r="B703" s="57" t="str">
        <f>VLOOKUP($A703,숲pro명단!$A$2:$E$29,3)</f>
        <v>국립산림과학원</v>
      </c>
      <c r="C703" s="57" t="str">
        <f>VLOOKUP($A703,숲pro명단!$A$2:$E$29,4)</f>
        <v>산림생명자원연구부</v>
      </c>
      <c r="D703" s="57" t="str">
        <f>VLOOKUP($A703,숲pro명단!$A$2:$E$29,5)</f>
        <v>임업연구관</v>
      </c>
      <c r="E703" s="85" t="str">
        <f>VLOOKUP($A703,숲pro명단!$A$2:$E$29,2)</f>
        <v>박영기</v>
      </c>
    </row>
    <row r="704" spans="1:10" s="76" customFormat="1" ht="13.5" customHeight="1" x14ac:dyDescent="0.15">
      <c r="A704" s="83">
        <v>5</v>
      </c>
      <c r="B704" s="57" t="str">
        <f>VLOOKUP($A704,숲pro명단!$A$2:$E$29,3)</f>
        <v>대구광역시</v>
      </c>
      <c r="C704" s="57" t="str">
        <f>VLOOKUP($A704,숲pro명단!$A$2:$E$29,4)</f>
        <v>시설안전관리사업소</v>
      </c>
      <c r="D704" s="57" t="str">
        <f>VLOOKUP($A704,숲pro명단!$A$2:$E$29,5)</f>
        <v>지방공업사무관</v>
      </c>
      <c r="E704" s="85" t="str">
        <f>VLOOKUP($A704,숲pro명단!$A$2:$E$29,2)</f>
        <v>송인엽</v>
      </c>
    </row>
    <row r="705" spans="1:5" s="76" customFormat="1" ht="13.5" customHeight="1" x14ac:dyDescent="0.15">
      <c r="A705" s="83">
        <v>6</v>
      </c>
      <c r="B705" s="57" t="str">
        <f>VLOOKUP($A705,숲pro명단!$A$2:$E$29,3)</f>
        <v>대구광역시</v>
      </c>
      <c r="C705" s="57" t="str">
        <f>VLOOKUP($A705,숲pro명단!$A$2:$E$29,4)</f>
        <v>도시철도건설본부 재무과</v>
      </c>
      <c r="D705" s="57" t="str">
        <f>VLOOKUP($A705,숲pro명단!$A$2:$E$29,5)</f>
        <v>지방행정사무관</v>
      </c>
      <c r="E705" s="85" t="str">
        <f>VLOOKUP($A705,숲pro명단!$A$2:$E$29,2)</f>
        <v>이행기</v>
      </c>
    </row>
    <row r="706" spans="1:5" s="76" customFormat="1" ht="13.5" customHeight="1" x14ac:dyDescent="0.15">
      <c r="A706" s="83">
        <v>7</v>
      </c>
      <c r="B706" s="57" t="str">
        <f>VLOOKUP($A706,숲pro명단!$A$2:$E$29,3)</f>
        <v>대구광역시</v>
      </c>
      <c r="C706" s="57" t="str">
        <f>VLOOKUP($A706,숲pro명단!$A$2:$E$29,4)</f>
        <v>상수도사업본부 달성사업소</v>
      </c>
      <c r="D706" s="57" t="str">
        <f>VLOOKUP($A706,숲pro명단!$A$2:$E$29,5)</f>
        <v>지방공업주사</v>
      </c>
      <c r="E706" s="85" t="str">
        <f>VLOOKUP($A706,숲pro명단!$A$2:$E$29,2)</f>
        <v>한정탁</v>
      </c>
    </row>
    <row r="707" spans="1:5" s="76" customFormat="1" ht="13.5" customHeight="1" x14ac:dyDescent="0.15">
      <c r="A707" s="83">
        <v>8</v>
      </c>
      <c r="B707" s="57" t="str">
        <f>VLOOKUP($A707,숲pro명단!$A$2:$E$29,3)</f>
        <v>인천광역시</v>
      </c>
      <c r="C707" s="57" t="str">
        <f>VLOOKUP($A707,숲pro명단!$A$2:$E$29,4)</f>
        <v>서구 아동행복과</v>
      </c>
      <c r="D707" s="57" t="str">
        <f>VLOOKUP($A707,숲pro명단!$A$2:$E$29,5)</f>
        <v>행정주사</v>
      </c>
      <c r="E707" s="85" t="str">
        <f>VLOOKUP($A707,숲pro명단!$A$2:$E$29,2)</f>
        <v>김진영</v>
      </c>
    </row>
    <row r="708" spans="1:5" s="76" customFormat="1" ht="13.5" customHeight="1" x14ac:dyDescent="0.15">
      <c r="A708" s="83">
        <v>9</v>
      </c>
      <c r="B708" s="57" t="str">
        <f>VLOOKUP($A708,숲pro명단!$A$2:$E$29,3)</f>
        <v>인천광역시</v>
      </c>
      <c r="C708" s="57" t="str">
        <f>VLOOKUP($A708,숲pro명단!$A$2:$E$29,4)</f>
        <v>서구 가정1동</v>
      </c>
      <c r="D708" s="57" t="str">
        <f>VLOOKUP($A708,숲pro명단!$A$2:$E$29,5)</f>
        <v>지방행정사무관</v>
      </c>
      <c r="E708" s="85" t="str">
        <f>VLOOKUP($A708,숲pro명단!$A$2:$E$29,2)</f>
        <v>강선숙</v>
      </c>
    </row>
    <row r="709" spans="1:5" s="76" customFormat="1" ht="13.5" customHeight="1" x14ac:dyDescent="0.15">
      <c r="A709" s="83">
        <v>10</v>
      </c>
      <c r="B709" s="57" t="str">
        <f>VLOOKUP($A709,숲pro명단!$A$2:$E$29,3)</f>
        <v>인천광역시</v>
      </c>
      <c r="C709" s="57" t="str">
        <f>VLOOKUP($A709,숲pro명단!$A$2:$E$29,4)</f>
        <v>서구 가좌2동</v>
      </c>
      <c r="D709" s="57" t="str">
        <f>VLOOKUP($A709,숲pro명단!$A$2:$E$29,5)</f>
        <v>행정사무관</v>
      </c>
      <c r="E709" s="85" t="str">
        <f>VLOOKUP($A709,숲pro명단!$A$2:$E$29,2)</f>
        <v>신형철</v>
      </c>
    </row>
    <row r="710" spans="1:5" s="76" customFormat="1" ht="13.5" customHeight="1" x14ac:dyDescent="0.15">
      <c r="A710" s="83">
        <v>11</v>
      </c>
      <c r="B710" s="57" t="str">
        <f>VLOOKUP($A710,숲pro명단!$A$2:$E$29,3)</f>
        <v>울산광역시</v>
      </c>
      <c r="C710" s="57" t="str">
        <f>VLOOKUP($A710,숲pro명단!$A$2:$E$29,4)</f>
        <v>회계과</v>
      </c>
      <c r="D710" s="57" t="str">
        <f>VLOOKUP($A710,숲pro명단!$A$2:$E$29,5)</f>
        <v>공업6급</v>
      </c>
      <c r="E710" s="85" t="str">
        <f>VLOOKUP($A710,숲pro명단!$A$2:$E$29,2)</f>
        <v>한해우</v>
      </c>
    </row>
    <row r="711" spans="1:5" s="76" customFormat="1" ht="13.5" customHeight="1" x14ac:dyDescent="0.15">
      <c r="A711" s="83">
        <v>12</v>
      </c>
      <c r="B711" s="57" t="str">
        <f>VLOOKUP($A711,숲pro명단!$A$2:$E$29,3)</f>
        <v>울산광역시</v>
      </c>
      <c r="C711" s="57" t="str">
        <f>VLOOKUP($A711,숲pro명단!$A$2:$E$29,4)</f>
        <v>총무과</v>
      </c>
      <c r="D711" s="57" t="str">
        <f>VLOOKUP($A711,숲pro명단!$A$2:$E$29,5)</f>
        <v>공업사무관</v>
      </c>
      <c r="E711" s="85" t="str">
        <f>VLOOKUP($A711,숲pro명단!$A$2:$E$29,2)</f>
        <v>김수석</v>
      </c>
    </row>
    <row r="712" spans="1:5" s="76" customFormat="1" ht="13.5" customHeight="1" x14ac:dyDescent="0.15">
      <c r="A712" s="83">
        <v>13</v>
      </c>
      <c r="B712" s="57" t="str">
        <f>VLOOKUP($A712,숲pro명단!$A$2:$E$29,3)</f>
        <v>경기도</v>
      </c>
      <c r="C712" s="57" t="str">
        <f>VLOOKUP($A712,숲pro명단!$A$2:$E$29,4)</f>
        <v>용인시 도서관정책과</v>
      </c>
      <c r="D712" s="57" t="str">
        <f>VLOOKUP($A712,숲pro명단!$A$2:$E$29,5)</f>
        <v>지방행정사무관</v>
      </c>
      <c r="E712" s="85" t="str">
        <f>VLOOKUP($A712,숲pro명단!$A$2:$E$29,2)</f>
        <v>이한익</v>
      </c>
    </row>
    <row r="713" spans="1:5" s="76" customFormat="1" ht="13.5" customHeight="1" x14ac:dyDescent="0.15">
      <c r="A713" s="83">
        <v>14</v>
      </c>
      <c r="B713" s="57" t="str">
        <f>VLOOKUP($A713,숲pro명단!$A$2:$E$29,3)</f>
        <v>경기도</v>
      </c>
      <c r="C713" s="57" t="str">
        <f>VLOOKUP($A713,숲pro명단!$A$2:$E$29,4)</f>
        <v>의회사무처 의회운영전문위원실</v>
      </c>
      <c r="D713" s="57" t="str">
        <f>VLOOKUP($A713,숲pro명단!$A$2:$E$29,5)</f>
        <v>지방서기관</v>
      </c>
      <c r="E713" s="85" t="str">
        <f>VLOOKUP($A713,숲pro명단!$A$2:$E$29,2)</f>
        <v>장균택</v>
      </c>
    </row>
    <row r="714" spans="1:5" s="76" customFormat="1" ht="13.5" customHeight="1" x14ac:dyDescent="0.15">
      <c r="A714" s="83">
        <v>15</v>
      </c>
      <c r="B714" s="57" t="str">
        <f>VLOOKUP($A714,숲pro명단!$A$2:$E$29,3)</f>
        <v>경기도</v>
      </c>
      <c r="C714" s="57" t="str">
        <f>VLOOKUP($A714,숲pro명단!$A$2:$E$29,4)</f>
        <v>경기도 평화기반조성과</v>
      </c>
      <c r="D714" s="57" t="str">
        <f>VLOOKUP($A714,숲pro명단!$A$2:$E$29,5)</f>
        <v>지방시설주사</v>
      </c>
      <c r="E714" s="85" t="str">
        <f>VLOOKUP($A714,숲pro명단!$A$2:$E$29,2)</f>
        <v>김병도</v>
      </c>
    </row>
    <row r="715" spans="1:5" s="76" customFormat="1" ht="13.5" customHeight="1" x14ac:dyDescent="0.15">
      <c r="A715" s="83">
        <v>16</v>
      </c>
      <c r="B715" s="57" t="str">
        <f>VLOOKUP($A715,숲pro명단!$A$2:$E$29,3)</f>
        <v>경기도</v>
      </c>
      <c r="C715" s="57" t="str">
        <f>VLOOKUP($A715,숲pro명단!$A$2:$E$29,4)</f>
        <v>화성시 지역개발사업소</v>
      </c>
      <c r="D715" s="57" t="str">
        <f>VLOOKUP($A715,숲pro명단!$A$2:$E$29,5)</f>
        <v>시설사무관</v>
      </c>
      <c r="E715" s="85" t="str">
        <f>VLOOKUP($A715,숲pro명단!$A$2:$E$29,2)</f>
        <v>김유태</v>
      </c>
    </row>
    <row r="716" spans="1:5" s="76" customFormat="1" ht="13.5" customHeight="1" x14ac:dyDescent="0.15">
      <c r="A716" s="83">
        <v>17</v>
      </c>
      <c r="B716" s="57" t="str">
        <f>VLOOKUP($A716,숲pro명단!$A$2:$E$29,3)</f>
        <v>충청북도</v>
      </c>
      <c r="C716" s="57" t="str">
        <f>VLOOKUP($A716,숲pro명단!$A$2:$E$29,4)</f>
        <v>제천시 산림공원과</v>
      </c>
      <c r="D716" s="57" t="str">
        <f>VLOOKUP($A716,숲pro명단!$A$2:$E$29,5)</f>
        <v>지방녹지주사</v>
      </c>
      <c r="E716" s="85" t="str">
        <f>VLOOKUP($A716,숲pro명단!$A$2:$E$29,2)</f>
        <v>권범수</v>
      </c>
    </row>
    <row r="717" spans="1:5" s="76" customFormat="1" ht="13.5" customHeight="1" x14ac:dyDescent="0.15">
      <c r="A717" s="83">
        <v>18</v>
      </c>
      <c r="B717" s="57" t="str">
        <f>VLOOKUP($A717,숲pro명단!$A$2:$E$29,3)</f>
        <v>충청북도</v>
      </c>
      <c r="C717" s="57" t="str">
        <f>VLOOKUP($A717,숲pro명단!$A$2:$E$29,4)</f>
        <v>충주시 산림정책과</v>
      </c>
      <c r="D717" s="57" t="str">
        <f>VLOOKUP($A717,숲pro명단!$A$2:$E$29,5)</f>
        <v>녹지주사</v>
      </c>
      <c r="E717" s="85" t="str">
        <f>VLOOKUP($A717,숲pro명단!$A$2:$E$29,2)</f>
        <v>변준호</v>
      </c>
    </row>
    <row r="718" spans="1:5" s="76" customFormat="1" ht="13.5" customHeight="1" x14ac:dyDescent="0.15">
      <c r="A718" s="83">
        <v>19</v>
      </c>
      <c r="B718" s="57" t="str">
        <f>VLOOKUP($A718,숲pro명단!$A$2:$E$29,3)</f>
        <v>충청남도</v>
      </c>
      <c r="C718" s="57" t="str">
        <f>VLOOKUP($A718,숲pro명단!$A$2:$E$29,4)</f>
        <v>문화체육관광국 관광진흥과</v>
      </c>
      <c r="D718" s="57" t="str">
        <f>VLOOKUP($A718,숲pro명단!$A$2:$E$29,5)</f>
        <v>지방행정사무관</v>
      </c>
      <c r="E718" s="85" t="str">
        <f>VLOOKUP($A718,숲pro명단!$A$2:$E$29,2)</f>
        <v>이연수</v>
      </c>
    </row>
    <row r="719" spans="1:5" s="76" customFormat="1" ht="13.5" customHeight="1" x14ac:dyDescent="0.15">
      <c r="A719" s="83">
        <v>20</v>
      </c>
      <c r="B719" s="57" t="str">
        <f>VLOOKUP($A719,숲pro명단!$A$2:$E$29,3)</f>
        <v>충청남도</v>
      </c>
      <c r="C719" s="57" t="str">
        <f>VLOOKUP($A719,숲pro명단!$A$2:$E$29,4)</f>
        <v>서산시 농식품유통과</v>
      </c>
      <c r="D719" s="57" t="str">
        <f>VLOOKUP($A719,숲pro명단!$A$2:$E$29,5)</f>
        <v>지방농업주사</v>
      </c>
      <c r="E719" s="85" t="str">
        <f>VLOOKUP($A719,숲pro명단!$A$2:$E$29,2)</f>
        <v>최철우</v>
      </c>
    </row>
    <row r="720" spans="1:5" s="76" customFormat="1" ht="13.5" customHeight="1" x14ac:dyDescent="0.15">
      <c r="A720" s="83">
        <v>21</v>
      </c>
      <c r="B720" s="57" t="str">
        <f>VLOOKUP($A720,숲pro명단!$A$2:$E$29,3)</f>
        <v>충청남도</v>
      </c>
      <c r="C720" s="57" t="str">
        <f>VLOOKUP($A720,숲pro명단!$A$2:$E$29,4)</f>
        <v>산림자원연구소 태안사무소</v>
      </c>
      <c r="D720" s="57" t="str">
        <f>VLOOKUP($A720,숲pro명단!$A$2:$E$29,5)</f>
        <v>지방행정주사</v>
      </c>
      <c r="E720" s="85" t="str">
        <f>VLOOKUP($A720,숲pro명단!$A$2:$E$29,2)</f>
        <v>최현국</v>
      </c>
    </row>
    <row r="721" spans="1:5" s="76" customFormat="1" ht="13.5" customHeight="1" x14ac:dyDescent="0.15">
      <c r="A721" s="83">
        <v>22</v>
      </c>
      <c r="B721" s="57" t="str">
        <f>VLOOKUP($A721,숲pro명단!$A$2:$E$29,3)</f>
        <v>충청남도</v>
      </c>
      <c r="C721" s="57" t="str">
        <f>VLOOKUP($A721,숲pro명단!$A$2:$E$29,4)</f>
        <v>서산시 팔봉면</v>
      </c>
      <c r="D721" s="57" t="str">
        <f>VLOOKUP($A721,숲pro명단!$A$2:$E$29,5)</f>
        <v>지방행정사무관</v>
      </c>
      <c r="E721" s="85" t="str">
        <f>VLOOKUP($A721,숲pro명단!$A$2:$E$29,2)</f>
        <v>이수영</v>
      </c>
    </row>
    <row r="722" spans="1:5" s="76" customFormat="1" ht="13.5" customHeight="1" x14ac:dyDescent="0.15">
      <c r="A722" s="83">
        <v>23</v>
      </c>
      <c r="B722" s="57" t="str">
        <f>VLOOKUP($A722,숲pro명단!$A$2:$E$29,3)</f>
        <v>경상북도</v>
      </c>
      <c r="C722" s="57" t="str">
        <f>VLOOKUP($A722,숲pro명단!$A$2:$E$29,4)</f>
        <v>군위군 산림축산과</v>
      </c>
      <c r="D722" s="57" t="str">
        <f>VLOOKUP($A722,숲pro명단!$A$2:$E$29,5)</f>
        <v>지방녹지사무관</v>
      </c>
      <c r="E722" s="85" t="str">
        <f>VLOOKUP($A722,숲pro명단!$A$2:$E$29,2)</f>
        <v>이승우</v>
      </c>
    </row>
    <row r="723" spans="1:5" s="76" customFormat="1" ht="13.5" customHeight="1" x14ac:dyDescent="0.15">
      <c r="A723" s="83">
        <v>24</v>
      </c>
      <c r="B723" s="57" t="str">
        <f>VLOOKUP($A723,숲pro명단!$A$2:$E$29,3)</f>
        <v>제주특별자치도</v>
      </c>
      <c r="C723" s="57" t="str">
        <f>VLOOKUP($A723,숲pro명단!$A$2:$E$29,4)</f>
        <v>한라산국립공원관리소</v>
      </c>
      <c r="D723" s="57" t="str">
        <f>VLOOKUP($A723,숲pro명단!$A$2:$E$29,5)</f>
        <v>녹지주사</v>
      </c>
      <c r="E723" s="85" t="str">
        <f>VLOOKUP($A723,숲pro명단!$A$2:$E$29,2)</f>
        <v>정동우</v>
      </c>
    </row>
    <row r="724" spans="1:5" s="76" customFormat="1" ht="13.5" customHeight="1" x14ac:dyDescent="0.15">
      <c r="A724" s="83">
        <v>25</v>
      </c>
      <c r="B724" s="57" t="str">
        <f>VLOOKUP($A724,숲pro명단!$A$2:$E$29,3)</f>
        <v>일반인</v>
      </c>
      <c r="C724" s="57" t="str">
        <f>VLOOKUP($A724,숲pro명단!$A$2:$E$29,4)</f>
        <v>일반인</v>
      </c>
      <c r="D724" s="57" t="str">
        <f>VLOOKUP($A724,숲pro명단!$A$2:$E$29,5)</f>
        <v>일반인</v>
      </c>
      <c r="E724" s="85" t="str">
        <f>VLOOKUP($A724,숲pro명단!$A$2:$E$29,2)</f>
        <v>이광현</v>
      </c>
    </row>
    <row r="725" spans="1:5" s="76" customFormat="1" ht="13.5" customHeight="1" x14ac:dyDescent="0.15">
      <c r="A725" s="83">
        <v>26</v>
      </c>
      <c r="B725" s="57" t="str">
        <f>VLOOKUP($A725,숲pro명단!$A$2:$E$29,3)</f>
        <v>일반인</v>
      </c>
      <c r="C725" s="57" t="str">
        <f>VLOOKUP($A725,숲pro명단!$A$2:$E$29,4)</f>
        <v>일반인</v>
      </c>
      <c r="D725" s="57" t="str">
        <f>VLOOKUP($A725,숲pro명단!$A$2:$E$29,5)</f>
        <v>일반인</v>
      </c>
      <c r="E725" s="85" t="str">
        <f>VLOOKUP($A725,숲pro명단!$A$2:$E$29,2)</f>
        <v>한상훈</v>
      </c>
    </row>
    <row r="726" spans="1:5" s="76" customFormat="1" ht="13.5" customHeight="1" x14ac:dyDescent="0.15">
      <c r="A726" s="83">
        <v>27</v>
      </c>
      <c r="B726" s="57" t="str">
        <f>VLOOKUP($A726,숲pro명단!$A$2:$E$29,3)</f>
        <v>일반인</v>
      </c>
      <c r="C726" s="57" t="str">
        <f>VLOOKUP($A726,숲pro명단!$A$2:$E$29,4)</f>
        <v>일반인</v>
      </c>
      <c r="D726" s="57" t="str">
        <f>VLOOKUP($A726,숲pro명단!$A$2:$E$29,5)</f>
        <v>일반인</v>
      </c>
      <c r="E726" s="85" t="str">
        <f>VLOOKUP($A726,숲pro명단!$A$2:$E$29,2)</f>
        <v>이상종</v>
      </c>
    </row>
    <row r="727" spans="1:5" s="76" customFormat="1" ht="13.5" customHeight="1" x14ac:dyDescent="0.15">
      <c r="A727" s="83">
        <v>28</v>
      </c>
      <c r="B727" s="57" t="str">
        <f>VLOOKUP($A727,숲pro명단!$A$2:$E$29,3)</f>
        <v>일반인</v>
      </c>
      <c r="C727" s="57" t="str">
        <f>VLOOKUP($A727,숲pro명단!$A$2:$E$29,4)</f>
        <v>일반인</v>
      </c>
      <c r="D727" s="57" t="str">
        <f>VLOOKUP($A727,숲pro명단!$A$2:$E$29,5)</f>
        <v>일반인</v>
      </c>
      <c r="E727" s="85" t="str">
        <f>VLOOKUP($A727,숲pro명단!$A$2:$E$29,2)</f>
        <v>김재영</v>
      </c>
    </row>
    <row r="728" spans="1:5" s="76" customFormat="1" ht="13.5" customHeight="1" x14ac:dyDescent="0.15">
      <c r="A728" s="83">
        <v>29</v>
      </c>
      <c r="B728" s="57" t="str">
        <f>VLOOKUP($A728,숲pro명단!$A$2:$E$29,3)</f>
        <v>일반인</v>
      </c>
      <c r="C728" s="57" t="str">
        <f>VLOOKUP($A728,숲pro명단!$A$2:$E$29,4)</f>
        <v>일반인</v>
      </c>
      <c r="D728" s="57" t="str">
        <f>VLOOKUP($A728,숲pro명단!$A$2:$E$29,5)</f>
        <v>일반인</v>
      </c>
      <c r="E728" s="85" t="str">
        <f>VLOOKUP($A728,숲pro명단!$A$2:$E$29,2)</f>
        <v>김재영</v>
      </c>
    </row>
    <row r="729" spans="1:5" s="76" customFormat="1" ht="13.5" customHeight="1" x14ac:dyDescent="0.15">
      <c r="A729" s="83">
        <v>30</v>
      </c>
      <c r="B729" s="57" t="str">
        <f>VLOOKUP($A729,숲pro명단!$A$2:$E$29,3)</f>
        <v>일반인</v>
      </c>
      <c r="C729" s="57" t="str">
        <f>VLOOKUP($A729,숲pro명단!$A$2:$E$29,4)</f>
        <v>일반인</v>
      </c>
      <c r="D729" s="57" t="str">
        <f>VLOOKUP($A729,숲pro명단!$A$2:$E$29,5)</f>
        <v>일반인</v>
      </c>
      <c r="E729" s="85" t="str">
        <f>VLOOKUP($A729,숲pro명단!$A$2:$E$29,2)</f>
        <v>김재영</v>
      </c>
    </row>
    <row r="730" spans="1:5" s="76" customFormat="1" ht="13.5" customHeight="1" x14ac:dyDescent="0.15">
      <c r="A730" s="83">
        <v>31</v>
      </c>
      <c r="B730" s="57" t="str">
        <f>VLOOKUP($A730,숲pro명단!$A$2:$E$29,3)</f>
        <v>일반인</v>
      </c>
      <c r="C730" s="57" t="str">
        <f>VLOOKUP($A730,숲pro명단!$A$2:$E$29,4)</f>
        <v>일반인</v>
      </c>
      <c r="D730" s="57" t="str">
        <f>VLOOKUP($A730,숲pro명단!$A$2:$E$29,5)</f>
        <v>일반인</v>
      </c>
      <c r="E730" s="85" t="str">
        <f>VLOOKUP($A730,숲pro명단!$A$2:$E$29,2)</f>
        <v>김재영</v>
      </c>
    </row>
    <row r="731" spans="1:5" s="76" customFormat="1" ht="13.5" customHeight="1" x14ac:dyDescent="0.15">
      <c r="A731" s="83">
        <v>32</v>
      </c>
      <c r="B731" s="57" t="str">
        <f>VLOOKUP($A731,숲pro명단!$A$2:$E$29,3)</f>
        <v>일반인</v>
      </c>
      <c r="C731" s="57" t="str">
        <f>VLOOKUP($A731,숲pro명단!$A$2:$E$29,4)</f>
        <v>일반인</v>
      </c>
      <c r="D731" s="57" t="str">
        <f>VLOOKUP($A731,숲pro명단!$A$2:$E$29,5)</f>
        <v>일반인</v>
      </c>
      <c r="E731" s="85" t="str">
        <f>VLOOKUP($A731,숲pro명단!$A$2:$E$29,2)</f>
        <v>김재영</v>
      </c>
    </row>
    <row r="732" spans="1:5" s="76" customFormat="1" ht="13.5" customHeight="1" x14ac:dyDescent="0.15">
      <c r="A732" s="83">
        <v>33</v>
      </c>
      <c r="B732" s="57" t="str">
        <f>VLOOKUP($A732,숲pro명단!$A$2:$E$29,3)</f>
        <v>일반인</v>
      </c>
      <c r="C732" s="57" t="str">
        <f>VLOOKUP($A732,숲pro명단!$A$2:$E$29,4)</f>
        <v>일반인</v>
      </c>
      <c r="D732" s="57" t="str">
        <f>VLOOKUP($A732,숲pro명단!$A$2:$E$29,5)</f>
        <v>일반인</v>
      </c>
      <c r="E732" s="85" t="str">
        <f>VLOOKUP($A732,숲pro명단!$A$2:$E$29,2)</f>
        <v>김재영</v>
      </c>
    </row>
    <row r="733" spans="1:5" s="76" customFormat="1" ht="13.5" customHeight="1" x14ac:dyDescent="0.15">
      <c r="A733" s="83">
        <v>34</v>
      </c>
      <c r="B733" s="57" t="str">
        <f>VLOOKUP($A733,숲pro명단!$A$2:$E$29,3)</f>
        <v>일반인</v>
      </c>
      <c r="C733" s="57" t="str">
        <f>VLOOKUP($A733,숲pro명단!$A$2:$E$29,4)</f>
        <v>일반인</v>
      </c>
      <c r="D733" s="57" t="str">
        <f>VLOOKUP($A733,숲pro명단!$A$2:$E$29,5)</f>
        <v>일반인</v>
      </c>
      <c r="E733" s="85" t="str">
        <f>VLOOKUP($A733,숲pro명단!$A$2:$E$29,2)</f>
        <v>김재영</v>
      </c>
    </row>
    <row r="734" spans="1:5" s="76" customFormat="1" ht="13.5" customHeight="1" x14ac:dyDescent="0.15">
      <c r="A734" s="96">
        <v>35</v>
      </c>
      <c r="B734" s="97" t="str">
        <f>VLOOKUP($A734,숲pro명단!$A$2:$E$29,3)</f>
        <v>일반인</v>
      </c>
      <c r="C734" s="97" t="str">
        <f>VLOOKUP($A734,숲pro명단!$A$2:$E$29,4)</f>
        <v>일반인</v>
      </c>
      <c r="D734" s="97" t="str">
        <f>VLOOKUP($A734,숲pro명단!$A$2:$E$29,5)</f>
        <v>일반인</v>
      </c>
      <c r="E734" s="98" t="str">
        <f>VLOOKUP($A734,숲pro명단!$A$2:$E$29,2)</f>
        <v>김재영</v>
      </c>
    </row>
    <row r="735" spans="1:5" s="76" customFormat="1" ht="13.5" customHeight="1" x14ac:dyDescent="0.15">
      <c r="A735" s="83">
        <v>36</v>
      </c>
      <c r="B735" s="57" t="str">
        <f>VLOOKUP($A735,숲pro명단!$A$2:$E$29,3)</f>
        <v>일반인</v>
      </c>
      <c r="C735" s="57" t="str">
        <f>VLOOKUP($A735,숲pro명단!$A$2:$E$29,4)</f>
        <v>일반인</v>
      </c>
      <c r="D735" s="57" t="str">
        <f>VLOOKUP($A735,숲pro명단!$A$2:$E$29,5)</f>
        <v>일반인</v>
      </c>
      <c r="E735" s="85" t="str">
        <f>VLOOKUP($A735,숲pro명단!$A$2:$E$29,2)</f>
        <v>김재영</v>
      </c>
    </row>
    <row r="736" spans="1:5" s="76" customFormat="1" ht="13.5" customHeight="1" x14ac:dyDescent="0.15">
      <c r="A736" s="83">
        <v>37</v>
      </c>
      <c r="B736" s="57" t="str">
        <f>VLOOKUP($A736,숲pro명단!$A$2:$E$29,3)</f>
        <v>일반인</v>
      </c>
      <c r="C736" s="57" t="str">
        <f>VLOOKUP($A736,숲pro명단!$A$2:$E$29,4)</f>
        <v>일반인</v>
      </c>
      <c r="D736" s="57" t="str">
        <f>VLOOKUP($A736,숲pro명단!$A$2:$E$29,5)</f>
        <v>일반인</v>
      </c>
      <c r="E736" s="85" t="str">
        <f>VLOOKUP($A736,숲pro명단!$A$2:$E$29,2)</f>
        <v>김재영</v>
      </c>
    </row>
    <row r="737" spans="1:10" s="76" customFormat="1" ht="13.5" customHeight="1" x14ac:dyDescent="0.15">
      <c r="A737" s="83">
        <v>38</v>
      </c>
      <c r="B737" s="57" t="str">
        <f>VLOOKUP($A737,숲pro명단!$A$2:$E$29,3)</f>
        <v>일반인</v>
      </c>
      <c r="C737" s="57" t="str">
        <f>VLOOKUP($A737,숲pro명단!$A$2:$E$29,4)</f>
        <v>일반인</v>
      </c>
      <c r="D737" s="57" t="str">
        <f>VLOOKUP($A737,숲pro명단!$A$2:$E$29,5)</f>
        <v>일반인</v>
      </c>
      <c r="E737" s="85" t="str">
        <f>VLOOKUP($A737,숲pro명단!$A$2:$E$29,2)</f>
        <v>김재영</v>
      </c>
    </row>
    <row r="738" spans="1:10" s="76" customFormat="1" ht="13.5" customHeight="1" x14ac:dyDescent="0.15">
      <c r="A738" s="83">
        <v>39</v>
      </c>
      <c r="B738" s="57" t="str">
        <f>VLOOKUP($A738,숲pro명단!$A$2:$E$29,3)</f>
        <v>일반인</v>
      </c>
      <c r="C738" s="57" t="str">
        <f>VLOOKUP($A738,숲pro명단!$A$2:$E$29,4)</f>
        <v>일반인</v>
      </c>
      <c r="D738" s="57" t="str">
        <f>VLOOKUP($A738,숲pro명단!$A$2:$E$29,5)</f>
        <v>일반인</v>
      </c>
      <c r="E738" s="85" t="str">
        <f>VLOOKUP($A738,숲pro명단!$A$2:$E$29,2)</f>
        <v>김재영</v>
      </c>
    </row>
    <row r="739" spans="1:10" s="76" customFormat="1" ht="13.5" customHeight="1" x14ac:dyDescent="0.15">
      <c r="A739" s="83">
        <v>40</v>
      </c>
      <c r="B739" s="57" t="str">
        <f>VLOOKUP($A739,숲pro명단!$A$2:$E$29,3)</f>
        <v>일반인</v>
      </c>
      <c r="C739" s="57" t="str">
        <f>VLOOKUP($A739,숲pro명단!$A$2:$E$29,4)</f>
        <v>일반인</v>
      </c>
      <c r="D739" s="57" t="str">
        <f>VLOOKUP($A739,숲pro명단!$A$2:$E$29,5)</f>
        <v>일반인</v>
      </c>
      <c r="E739" s="85" t="str">
        <f>VLOOKUP($A739,숲pro명단!$A$2:$E$29,2)</f>
        <v>김재영</v>
      </c>
    </row>
    <row r="740" spans="1:10" s="76" customFormat="1" ht="13.5" customHeight="1" x14ac:dyDescent="0.15">
      <c r="A740" s="83">
        <v>41</v>
      </c>
      <c r="B740" s="57" t="str">
        <f>VLOOKUP($A740,숲pro명단!$A$2:$E$29,3)</f>
        <v>일반인</v>
      </c>
      <c r="C740" s="57" t="str">
        <f>VLOOKUP($A740,숲pro명단!$A$2:$E$29,4)</f>
        <v>일반인</v>
      </c>
      <c r="D740" s="57" t="str">
        <f>VLOOKUP($A740,숲pro명단!$A$2:$E$29,5)</f>
        <v>일반인</v>
      </c>
      <c r="E740" s="85" t="str">
        <f>VLOOKUP($A740,숲pro명단!$A$2:$E$29,2)</f>
        <v>김재영</v>
      </c>
    </row>
    <row r="741" spans="1:10" s="76" customFormat="1" ht="13.5" customHeight="1" thickBot="1" x14ac:dyDescent="0.2">
      <c r="A741" s="86">
        <v>42</v>
      </c>
      <c r="B741" s="58" t="str">
        <f>VLOOKUP($A741,숲pro명단!$A$2:$E$29,3)</f>
        <v>일반인</v>
      </c>
      <c r="C741" s="58" t="str">
        <f>VLOOKUP($A741,숲pro명단!$A$2:$E$29,4)</f>
        <v>일반인</v>
      </c>
      <c r="D741" s="58" t="str">
        <f>VLOOKUP($A741,숲pro명단!$A$2:$E$29,5)</f>
        <v>일반인</v>
      </c>
      <c r="E741" s="88" t="str">
        <f>VLOOKUP($A741,숲pro명단!$A$2:$E$29,2)</f>
        <v>김재영</v>
      </c>
    </row>
    <row r="742" spans="1:10" s="76" customFormat="1" ht="13.5" customHeight="1" thickBot="1" x14ac:dyDescent="0.2">
      <c r="A742" s="106">
        <v>43</v>
      </c>
      <c r="B742" s="107" t="str">
        <f>VLOOKUP($A742,숲pro명단!$A$2:$E$29,3)</f>
        <v>일반인</v>
      </c>
      <c r="C742" s="107" t="str">
        <f>VLOOKUP($A742,숲pro명단!$A$2:$E$29,4)</f>
        <v>일반인</v>
      </c>
      <c r="D742" s="107" t="str">
        <f>VLOOKUP($A742,숲pro명단!$A$2:$E$29,5)</f>
        <v>일반인</v>
      </c>
      <c r="E742" s="108" t="str">
        <f>VLOOKUP($A742,숲pro명단!$A$2:$E$29,2)</f>
        <v>김재영</v>
      </c>
    </row>
    <row r="743" spans="1:10" s="76" customFormat="1" x14ac:dyDescent="0.15">
      <c r="A743" s="77"/>
      <c r="F743" s="77"/>
    </row>
    <row r="744" spans="1:10" s="76" customFormat="1" ht="22.5" x14ac:dyDescent="0.15">
      <c r="A744" s="206" t="s">
        <v>65</v>
      </c>
      <c r="B744" s="206"/>
      <c r="F744" s="77"/>
    </row>
    <row r="745" spans="1:10" s="76" customFormat="1" ht="15" x14ac:dyDescent="0.15">
      <c r="A745" s="205" t="s">
        <v>0</v>
      </c>
      <c r="B745" s="205"/>
      <c r="C745" s="205"/>
      <c r="D745" s="205"/>
      <c r="E745" s="205"/>
      <c r="F745" s="78"/>
      <c r="G745" s="78"/>
      <c r="H745" s="78"/>
      <c r="I745" s="78"/>
      <c r="J745" s="78"/>
    </row>
    <row r="746" spans="1:10" s="76" customFormat="1" ht="4.5" customHeight="1" thickBot="1" x14ac:dyDescent="0.2">
      <c r="A746" s="78"/>
      <c r="B746" s="78"/>
      <c r="C746" s="78"/>
      <c r="D746" s="78"/>
      <c r="E746" s="78"/>
      <c r="F746" s="78"/>
      <c r="G746" s="78"/>
      <c r="H746" s="78"/>
      <c r="I746" s="78"/>
      <c r="J746" s="78"/>
    </row>
    <row r="747" spans="1:10" s="76" customFormat="1" ht="21" customHeight="1" x14ac:dyDescent="0.15">
      <c r="A747" s="79" t="s">
        <v>36</v>
      </c>
      <c r="B747" s="80" t="s">
        <v>47</v>
      </c>
      <c r="C747" s="80" t="s">
        <v>48</v>
      </c>
      <c r="D747" s="80" t="s">
        <v>49</v>
      </c>
      <c r="E747" s="82" t="s">
        <v>50</v>
      </c>
    </row>
    <row r="748" spans="1:10" s="76" customFormat="1" ht="19.5" customHeight="1" x14ac:dyDescent="0.15">
      <c r="A748" s="83">
        <v>1</v>
      </c>
      <c r="B748" s="57" t="str">
        <f>VLOOKUP($A748,숲pro명단!$A$2:$E$29,3)</f>
        <v>산림교육원</v>
      </c>
      <c r="C748" s="57" t="str">
        <f>VLOOKUP($A748,숲pro명단!$A$2:$E$29,4)</f>
        <v>재해방지교육과</v>
      </c>
      <c r="D748" s="57" t="str">
        <f>VLOOKUP($A748,숲pro명단!$A$2:$E$29,5)</f>
        <v>임업사무관</v>
      </c>
      <c r="E748" s="85" t="str">
        <f>VLOOKUP($A748,숲pro명단!$A$2:$E$29,2)</f>
        <v>서은경</v>
      </c>
    </row>
    <row r="749" spans="1:10" s="76" customFormat="1" ht="19.5" customHeight="1" x14ac:dyDescent="0.15">
      <c r="A749" s="83">
        <v>2</v>
      </c>
      <c r="B749" s="57" t="str">
        <f>VLOOKUP($A749,숲pro명단!$A$2:$E$29,3)</f>
        <v>남부지방산림청</v>
      </c>
      <c r="C749" s="57" t="str">
        <f>VLOOKUP($A749,숲pro명단!$A$2:$E$29,4)</f>
        <v>영덕국유림관리소</v>
      </c>
      <c r="D749" s="57" t="str">
        <f>VLOOKUP($A749,숲pro명단!$A$2:$E$29,5)</f>
        <v>임업사무관</v>
      </c>
      <c r="E749" s="85" t="str">
        <f>VLOOKUP($A749,숲pro명단!$A$2:$E$29,2)</f>
        <v>신경수</v>
      </c>
    </row>
    <row r="750" spans="1:10" s="76" customFormat="1" ht="19.5" customHeight="1" x14ac:dyDescent="0.15">
      <c r="A750" s="83">
        <v>3</v>
      </c>
      <c r="B750" s="57" t="str">
        <f>VLOOKUP($A750,숲pro명단!$A$2:$E$29,3)</f>
        <v>국립산림과학원</v>
      </c>
      <c r="C750" s="57" t="str">
        <f>VLOOKUP($A750,숲pro명단!$A$2:$E$29,4)</f>
        <v>운영지원과</v>
      </c>
      <c r="D750" s="57" t="str">
        <f>VLOOKUP($A750,숲pro명단!$A$2:$E$29,5)</f>
        <v>열관리운영주사보</v>
      </c>
      <c r="E750" s="85" t="str">
        <f>VLOOKUP($A750,숲pro명단!$A$2:$E$29,2)</f>
        <v>김성근</v>
      </c>
    </row>
    <row r="751" spans="1:10" s="76" customFormat="1" ht="19.5" customHeight="1" x14ac:dyDescent="0.15">
      <c r="A751" s="83">
        <v>4</v>
      </c>
      <c r="B751" s="57" t="str">
        <f>VLOOKUP($A751,숲pro명단!$A$2:$E$29,3)</f>
        <v>국립산림과학원</v>
      </c>
      <c r="C751" s="57" t="str">
        <f>VLOOKUP($A751,숲pro명단!$A$2:$E$29,4)</f>
        <v>산림생명자원연구부</v>
      </c>
      <c r="D751" s="57" t="str">
        <f>VLOOKUP($A751,숲pro명단!$A$2:$E$29,5)</f>
        <v>임업연구관</v>
      </c>
      <c r="E751" s="85" t="str">
        <f>VLOOKUP($A751,숲pro명단!$A$2:$E$29,2)</f>
        <v>박영기</v>
      </c>
    </row>
    <row r="752" spans="1:10" s="76" customFormat="1" ht="19.5" customHeight="1" x14ac:dyDescent="0.15">
      <c r="A752" s="83">
        <v>5</v>
      </c>
      <c r="B752" s="57" t="str">
        <f>VLOOKUP($A752,숲pro명단!$A$2:$E$29,3)</f>
        <v>대구광역시</v>
      </c>
      <c r="C752" s="57" t="str">
        <f>VLOOKUP($A752,숲pro명단!$A$2:$E$29,4)</f>
        <v>시설안전관리사업소</v>
      </c>
      <c r="D752" s="57" t="str">
        <f>VLOOKUP($A752,숲pro명단!$A$2:$E$29,5)</f>
        <v>지방공업사무관</v>
      </c>
      <c r="E752" s="85" t="str">
        <f>VLOOKUP($A752,숲pro명단!$A$2:$E$29,2)</f>
        <v>송인엽</v>
      </c>
    </row>
    <row r="753" spans="1:5" s="76" customFormat="1" ht="19.5" customHeight="1" x14ac:dyDescent="0.15">
      <c r="A753" s="83">
        <v>6</v>
      </c>
      <c r="B753" s="57" t="str">
        <f>VLOOKUP($A753,숲pro명단!$A$2:$E$29,3)</f>
        <v>대구광역시</v>
      </c>
      <c r="C753" s="57" t="str">
        <f>VLOOKUP($A753,숲pro명단!$A$2:$E$29,4)</f>
        <v>도시철도건설본부 재무과</v>
      </c>
      <c r="D753" s="57" t="str">
        <f>VLOOKUP($A753,숲pro명단!$A$2:$E$29,5)</f>
        <v>지방행정사무관</v>
      </c>
      <c r="E753" s="85" t="str">
        <f>VLOOKUP($A753,숲pro명단!$A$2:$E$29,2)</f>
        <v>이행기</v>
      </c>
    </row>
    <row r="754" spans="1:5" s="76" customFormat="1" ht="19.5" customHeight="1" x14ac:dyDescent="0.15">
      <c r="A754" s="83">
        <v>7</v>
      </c>
      <c r="B754" s="57" t="str">
        <f>VLOOKUP($A754,숲pro명단!$A$2:$E$29,3)</f>
        <v>대구광역시</v>
      </c>
      <c r="C754" s="57" t="str">
        <f>VLOOKUP($A754,숲pro명단!$A$2:$E$29,4)</f>
        <v>상수도사업본부 달성사업소</v>
      </c>
      <c r="D754" s="57" t="str">
        <f>VLOOKUP($A754,숲pro명단!$A$2:$E$29,5)</f>
        <v>지방공업주사</v>
      </c>
      <c r="E754" s="85" t="str">
        <f>VLOOKUP($A754,숲pro명단!$A$2:$E$29,2)</f>
        <v>한정탁</v>
      </c>
    </row>
    <row r="755" spans="1:5" s="76" customFormat="1" ht="19.5" customHeight="1" x14ac:dyDescent="0.15">
      <c r="A755" s="83">
        <v>8</v>
      </c>
      <c r="B755" s="57" t="str">
        <f>VLOOKUP($A755,숲pro명단!$A$2:$E$29,3)</f>
        <v>인천광역시</v>
      </c>
      <c r="C755" s="57" t="str">
        <f>VLOOKUP($A755,숲pro명단!$A$2:$E$29,4)</f>
        <v>서구 아동행복과</v>
      </c>
      <c r="D755" s="57" t="str">
        <f>VLOOKUP($A755,숲pro명단!$A$2:$E$29,5)</f>
        <v>행정주사</v>
      </c>
      <c r="E755" s="85" t="str">
        <f>VLOOKUP($A755,숲pro명단!$A$2:$E$29,2)</f>
        <v>김진영</v>
      </c>
    </row>
    <row r="756" spans="1:5" s="76" customFormat="1" ht="19.5" customHeight="1" x14ac:dyDescent="0.15">
      <c r="A756" s="83">
        <v>9</v>
      </c>
      <c r="B756" s="57" t="str">
        <f>VLOOKUP($A756,숲pro명단!$A$2:$E$29,3)</f>
        <v>인천광역시</v>
      </c>
      <c r="C756" s="57" t="str">
        <f>VLOOKUP($A756,숲pro명단!$A$2:$E$29,4)</f>
        <v>서구 가정1동</v>
      </c>
      <c r="D756" s="57" t="str">
        <f>VLOOKUP($A756,숲pro명단!$A$2:$E$29,5)</f>
        <v>지방행정사무관</v>
      </c>
      <c r="E756" s="85" t="str">
        <f>VLOOKUP($A756,숲pro명단!$A$2:$E$29,2)</f>
        <v>강선숙</v>
      </c>
    </row>
    <row r="757" spans="1:5" s="76" customFormat="1" ht="19.5" customHeight="1" x14ac:dyDescent="0.15">
      <c r="A757" s="83">
        <v>10</v>
      </c>
      <c r="B757" s="57" t="str">
        <f>VLOOKUP($A757,숲pro명단!$A$2:$E$29,3)</f>
        <v>인천광역시</v>
      </c>
      <c r="C757" s="57" t="str">
        <f>VLOOKUP($A757,숲pro명단!$A$2:$E$29,4)</f>
        <v>서구 가좌2동</v>
      </c>
      <c r="D757" s="57" t="str">
        <f>VLOOKUP($A757,숲pro명단!$A$2:$E$29,5)</f>
        <v>행정사무관</v>
      </c>
      <c r="E757" s="85" t="str">
        <f>VLOOKUP($A757,숲pro명단!$A$2:$E$29,2)</f>
        <v>신형철</v>
      </c>
    </row>
    <row r="758" spans="1:5" s="76" customFormat="1" ht="19.5" customHeight="1" x14ac:dyDescent="0.15">
      <c r="A758" s="83">
        <v>11</v>
      </c>
      <c r="B758" s="57" t="str">
        <f>VLOOKUP($A758,숲pro명단!$A$2:$E$29,3)</f>
        <v>울산광역시</v>
      </c>
      <c r="C758" s="57" t="str">
        <f>VLOOKUP($A758,숲pro명단!$A$2:$E$29,4)</f>
        <v>회계과</v>
      </c>
      <c r="D758" s="57" t="str">
        <f>VLOOKUP($A758,숲pro명단!$A$2:$E$29,5)</f>
        <v>공업6급</v>
      </c>
      <c r="E758" s="85" t="str">
        <f>VLOOKUP($A758,숲pro명단!$A$2:$E$29,2)</f>
        <v>한해우</v>
      </c>
    </row>
    <row r="759" spans="1:5" s="76" customFormat="1" ht="19.5" customHeight="1" x14ac:dyDescent="0.15">
      <c r="A759" s="83">
        <v>12</v>
      </c>
      <c r="B759" s="57" t="str">
        <f>VLOOKUP($A759,숲pro명단!$A$2:$E$29,3)</f>
        <v>울산광역시</v>
      </c>
      <c r="C759" s="57" t="str">
        <f>VLOOKUP($A759,숲pro명단!$A$2:$E$29,4)</f>
        <v>총무과</v>
      </c>
      <c r="D759" s="57" t="str">
        <f>VLOOKUP($A759,숲pro명단!$A$2:$E$29,5)</f>
        <v>공업사무관</v>
      </c>
      <c r="E759" s="85" t="str">
        <f>VLOOKUP($A759,숲pro명단!$A$2:$E$29,2)</f>
        <v>김수석</v>
      </c>
    </row>
    <row r="760" spans="1:5" s="76" customFormat="1" ht="19.5" customHeight="1" x14ac:dyDescent="0.15">
      <c r="A760" s="83">
        <v>13</v>
      </c>
      <c r="B760" s="57" t="str">
        <f>VLOOKUP($A760,숲pro명단!$A$2:$E$29,3)</f>
        <v>경기도</v>
      </c>
      <c r="C760" s="57" t="str">
        <f>VLOOKUP($A760,숲pro명단!$A$2:$E$29,4)</f>
        <v>용인시 도서관정책과</v>
      </c>
      <c r="D760" s="57" t="str">
        <f>VLOOKUP($A760,숲pro명단!$A$2:$E$29,5)</f>
        <v>지방행정사무관</v>
      </c>
      <c r="E760" s="85" t="str">
        <f>VLOOKUP($A760,숲pro명단!$A$2:$E$29,2)</f>
        <v>이한익</v>
      </c>
    </row>
    <row r="761" spans="1:5" s="76" customFormat="1" ht="19.5" customHeight="1" x14ac:dyDescent="0.15">
      <c r="A761" s="83">
        <v>14</v>
      </c>
      <c r="B761" s="57" t="str">
        <f>VLOOKUP($A761,숲pro명단!$A$2:$E$29,3)</f>
        <v>경기도</v>
      </c>
      <c r="C761" s="57" t="str">
        <f>VLOOKUP($A761,숲pro명단!$A$2:$E$29,4)</f>
        <v>의회사무처 의회운영전문위원실</v>
      </c>
      <c r="D761" s="57" t="str">
        <f>VLOOKUP($A761,숲pro명단!$A$2:$E$29,5)</f>
        <v>지방서기관</v>
      </c>
      <c r="E761" s="85" t="str">
        <f>VLOOKUP($A761,숲pro명단!$A$2:$E$29,2)</f>
        <v>장균택</v>
      </c>
    </row>
    <row r="762" spans="1:5" s="76" customFormat="1" ht="19.5" customHeight="1" x14ac:dyDescent="0.15">
      <c r="A762" s="83">
        <v>15</v>
      </c>
      <c r="B762" s="57" t="str">
        <f>VLOOKUP($A762,숲pro명단!$A$2:$E$29,3)</f>
        <v>경기도</v>
      </c>
      <c r="C762" s="57" t="str">
        <f>VLOOKUP($A762,숲pro명단!$A$2:$E$29,4)</f>
        <v>경기도 평화기반조성과</v>
      </c>
      <c r="D762" s="57" t="str">
        <f>VLOOKUP($A762,숲pro명단!$A$2:$E$29,5)</f>
        <v>지방시설주사</v>
      </c>
      <c r="E762" s="85" t="str">
        <f>VLOOKUP($A762,숲pro명단!$A$2:$E$29,2)</f>
        <v>김병도</v>
      </c>
    </row>
    <row r="763" spans="1:5" s="76" customFormat="1" ht="19.5" customHeight="1" x14ac:dyDescent="0.15">
      <c r="A763" s="83">
        <v>16</v>
      </c>
      <c r="B763" s="57" t="str">
        <f>VLOOKUP($A763,숲pro명단!$A$2:$E$29,3)</f>
        <v>경기도</v>
      </c>
      <c r="C763" s="57" t="str">
        <f>VLOOKUP($A763,숲pro명단!$A$2:$E$29,4)</f>
        <v>화성시 지역개발사업소</v>
      </c>
      <c r="D763" s="57" t="str">
        <f>VLOOKUP($A763,숲pro명단!$A$2:$E$29,5)</f>
        <v>시설사무관</v>
      </c>
      <c r="E763" s="85" t="str">
        <f>VLOOKUP($A763,숲pro명단!$A$2:$E$29,2)</f>
        <v>김유태</v>
      </c>
    </row>
    <row r="764" spans="1:5" s="76" customFormat="1" ht="19.5" customHeight="1" x14ac:dyDescent="0.15">
      <c r="A764" s="83">
        <v>17</v>
      </c>
      <c r="B764" s="57" t="str">
        <f>VLOOKUP($A764,숲pro명단!$A$2:$E$29,3)</f>
        <v>충청북도</v>
      </c>
      <c r="C764" s="57" t="str">
        <f>VLOOKUP($A764,숲pro명단!$A$2:$E$29,4)</f>
        <v>제천시 산림공원과</v>
      </c>
      <c r="D764" s="57" t="str">
        <f>VLOOKUP($A764,숲pro명단!$A$2:$E$29,5)</f>
        <v>지방녹지주사</v>
      </c>
      <c r="E764" s="85" t="str">
        <f>VLOOKUP($A764,숲pro명단!$A$2:$E$29,2)</f>
        <v>권범수</v>
      </c>
    </row>
    <row r="765" spans="1:5" s="76" customFormat="1" ht="19.5" customHeight="1" x14ac:dyDescent="0.15">
      <c r="A765" s="83">
        <v>18</v>
      </c>
      <c r="B765" s="57" t="str">
        <f>VLOOKUP($A765,숲pro명단!$A$2:$E$29,3)</f>
        <v>충청북도</v>
      </c>
      <c r="C765" s="57" t="str">
        <f>VLOOKUP($A765,숲pro명단!$A$2:$E$29,4)</f>
        <v>충주시 산림정책과</v>
      </c>
      <c r="D765" s="57" t="str">
        <f>VLOOKUP($A765,숲pro명단!$A$2:$E$29,5)</f>
        <v>녹지주사</v>
      </c>
      <c r="E765" s="85" t="str">
        <f>VLOOKUP($A765,숲pro명단!$A$2:$E$29,2)</f>
        <v>변준호</v>
      </c>
    </row>
    <row r="766" spans="1:5" s="76" customFormat="1" ht="19.5" customHeight="1" x14ac:dyDescent="0.15">
      <c r="A766" s="83">
        <v>19</v>
      </c>
      <c r="B766" s="57" t="str">
        <f>VLOOKUP($A766,숲pro명단!$A$2:$E$29,3)</f>
        <v>충청남도</v>
      </c>
      <c r="C766" s="57" t="str">
        <f>VLOOKUP($A766,숲pro명단!$A$2:$E$29,4)</f>
        <v>문화체육관광국 관광진흥과</v>
      </c>
      <c r="D766" s="57" t="str">
        <f>VLOOKUP($A766,숲pro명단!$A$2:$E$29,5)</f>
        <v>지방행정사무관</v>
      </c>
      <c r="E766" s="85" t="str">
        <f>VLOOKUP($A766,숲pro명단!$A$2:$E$29,2)</f>
        <v>이연수</v>
      </c>
    </row>
    <row r="767" spans="1:5" s="76" customFormat="1" ht="19.5" customHeight="1" x14ac:dyDescent="0.15">
      <c r="A767" s="83">
        <v>20</v>
      </c>
      <c r="B767" s="57" t="str">
        <f>VLOOKUP($A767,숲pro명단!$A$2:$E$29,3)</f>
        <v>충청남도</v>
      </c>
      <c r="C767" s="57" t="str">
        <f>VLOOKUP($A767,숲pro명단!$A$2:$E$29,4)</f>
        <v>서산시 농식품유통과</v>
      </c>
      <c r="D767" s="57" t="str">
        <f>VLOOKUP($A767,숲pro명단!$A$2:$E$29,5)</f>
        <v>지방농업주사</v>
      </c>
      <c r="E767" s="85" t="str">
        <f>VLOOKUP($A767,숲pro명단!$A$2:$E$29,2)</f>
        <v>최철우</v>
      </c>
    </row>
    <row r="768" spans="1:5" s="76" customFormat="1" ht="19.5" customHeight="1" x14ac:dyDescent="0.15">
      <c r="A768" s="83">
        <v>21</v>
      </c>
      <c r="B768" s="57" t="str">
        <f>VLOOKUP($A768,숲pro명단!$A$2:$E$29,3)</f>
        <v>충청남도</v>
      </c>
      <c r="C768" s="57" t="str">
        <f>VLOOKUP($A768,숲pro명단!$A$2:$E$29,4)</f>
        <v>산림자원연구소 태안사무소</v>
      </c>
      <c r="D768" s="57" t="str">
        <f>VLOOKUP($A768,숲pro명단!$A$2:$E$29,5)</f>
        <v>지방행정주사</v>
      </c>
      <c r="E768" s="85" t="str">
        <f>VLOOKUP($A768,숲pro명단!$A$2:$E$29,2)</f>
        <v>최현국</v>
      </c>
    </row>
    <row r="769" spans="1:6" s="76" customFormat="1" ht="19.5" customHeight="1" x14ac:dyDescent="0.15">
      <c r="A769" s="83">
        <v>22</v>
      </c>
      <c r="B769" s="57" t="str">
        <f>VLOOKUP($A769,숲pro명단!$A$2:$E$29,3)</f>
        <v>충청남도</v>
      </c>
      <c r="C769" s="57" t="str">
        <f>VLOOKUP($A769,숲pro명단!$A$2:$E$29,4)</f>
        <v>서산시 팔봉면</v>
      </c>
      <c r="D769" s="57" t="str">
        <f>VLOOKUP($A769,숲pro명단!$A$2:$E$29,5)</f>
        <v>지방행정사무관</v>
      </c>
      <c r="E769" s="85" t="str">
        <f>VLOOKUP($A769,숲pro명단!$A$2:$E$29,2)</f>
        <v>이수영</v>
      </c>
    </row>
    <row r="770" spans="1:6" s="76" customFormat="1" ht="19.5" customHeight="1" x14ac:dyDescent="0.15">
      <c r="A770" s="83">
        <v>23</v>
      </c>
      <c r="B770" s="57" t="str">
        <f>VLOOKUP($A770,숲pro명단!$A$2:$E$29,3)</f>
        <v>경상북도</v>
      </c>
      <c r="C770" s="57" t="str">
        <f>VLOOKUP($A770,숲pro명단!$A$2:$E$29,4)</f>
        <v>군위군 산림축산과</v>
      </c>
      <c r="D770" s="57" t="str">
        <f>VLOOKUP($A770,숲pro명단!$A$2:$E$29,5)</f>
        <v>지방녹지사무관</v>
      </c>
      <c r="E770" s="85" t="str">
        <f>VLOOKUP($A770,숲pro명단!$A$2:$E$29,2)</f>
        <v>이승우</v>
      </c>
    </row>
    <row r="771" spans="1:6" s="76" customFormat="1" ht="19.5" customHeight="1" x14ac:dyDescent="0.15">
      <c r="A771" s="83">
        <v>24</v>
      </c>
      <c r="B771" s="57" t="str">
        <f>VLOOKUP($A771,숲pro명단!$A$2:$E$29,3)</f>
        <v>제주특별자치도</v>
      </c>
      <c r="C771" s="57" t="str">
        <f>VLOOKUP($A771,숲pro명단!$A$2:$E$29,4)</f>
        <v>한라산국립공원관리소</v>
      </c>
      <c r="D771" s="57" t="str">
        <f>VLOOKUP($A771,숲pro명단!$A$2:$E$29,5)</f>
        <v>녹지주사</v>
      </c>
      <c r="E771" s="85" t="str">
        <f>VLOOKUP($A771,숲pro명단!$A$2:$E$29,2)</f>
        <v>정동우</v>
      </c>
    </row>
    <row r="772" spans="1:6" s="76" customFormat="1" ht="19.5" customHeight="1" x14ac:dyDescent="0.15">
      <c r="A772" s="83">
        <v>25</v>
      </c>
      <c r="B772" s="57" t="str">
        <f>VLOOKUP($A772,숲pro명단!$A$2:$E$29,3)</f>
        <v>일반인</v>
      </c>
      <c r="C772" s="57" t="str">
        <f>VLOOKUP($A772,숲pro명단!$A$2:$E$29,4)</f>
        <v>일반인</v>
      </c>
      <c r="D772" s="57" t="str">
        <f>VLOOKUP($A772,숲pro명단!$A$2:$E$29,5)</f>
        <v>일반인</v>
      </c>
      <c r="E772" s="85" t="str">
        <f>VLOOKUP($A772,숲pro명단!$A$2:$E$29,2)</f>
        <v>이광현</v>
      </c>
    </row>
    <row r="773" spans="1:6" s="76" customFormat="1" ht="19.5" customHeight="1" x14ac:dyDescent="0.15">
      <c r="A773" s="83">
        <v>26</v>
      </c>
      <c r="B773" s="57" t="str">
        <f>VLOOKUP($A773,숲pro명단!$A$2:$E$29,3)</f>
        <v>일반인</v>
      </c>
      <c r="C773" s="57" t="str">
        <f>VLOOKUP($A773,숲pro명단!$A$2:$E$29,4)</f>
        <v>일반인</v>
      </c>
      <c r="D773" s="57" t="str">
        <f>VLOOKUP($A773,숲pro명단!$A$2:$E$29,5)</f>
        <v>일반인</v>
      </c>
      <c r="E773" s="85" t="str">
        <f>VLOOKUP($A773,숲pro명단!$A$2:$E$29,2)</f>
        <v>한상훈</v>
      </c>
    </row>
    <row r="774" spans="1:6" s="76" customFormat="1" ht="19.5" customHeight="1" x14ac:dyDescent="0.15">
      <c r="A774" s="83">
        <v>27</v>
      </c>
      <c r="B774" s="57" t="str">
        <f>VLOOKUP($A774,숲pro명단!$A$2:$E$29,3)</f>
        <v>일반인</v>
      </c>
      <c r="C774" s="57" t="str">
        <f>VLOOKUP($A774,숲pro명단!$A$2:$E$29,4)</f>
        <v>일반인</v>
      </c>
      <c r="D774" s="57" t="str">
        <f>VLOOKUP($A774,숲pro명단!$A$2:$E$29,5)</f>
        <v>일반인</v>
      </c>
      <c r="E774" s="85" t="str">
        <f>VLOOKUP($A774,숲pro명단!$A$2:$E$29,2)</f>
        <v>이상종</v>
      </c>
      <c r="F774" s="77"/>
    </row>
    <row r="775" spans="1:6" s="76" customFormat="1" ht="19.5" customHeight="1" x14ac:dyDescent="0.15">
      <c r="A775" s="83">
        <v>28</v>
      </c>
      <c r="B775" s="57" t="str">
        <f>VLOOKUP($A775,숲pro명단!$A$2:$E$29,3)</f>
        <v>일반인</v>
      </c>
      <c r="C775" s="57" t="str">
        <f>VLOOKUP($A775,숲pro명단!$A$2:$E$29,4)</f>
        <v>일반인</v>
      </c>
      <c r="D775" s="57" t="str">
        <f>VLOOKUP($A775,숲pro명단!$A$2:$E$29,5)</f>
        <v>일반인</v>
      </c>
      <c r="E775" s="85" t="str">
        <f>VLOOKUP($A775,숲pro명단!$A$2:$E$29,2)</f>
        <v>김재영</v>
      </c>
      <c r="F775" s="77"/>
    </row>
    <row r="776" spans="1:6" ht="19.5" customHeight="1" x14ac:dyDescent="0.15">
      <c r="A776" s="83">
        <v>29</v>
      </c>
      <c r="B776" s="57" t="str">
        <f>VLOOKUP($A776,숲pro명단!$A$2:$E$29,3)</f>
        <v>일반인</v>
      </c>
      <c r="C776" s="57" t="str">
        <f>VLOOKUP($A776,숲pro명단!$A$2:$E$29,4)</f>
        <v>일반인</v>
      </c>
      <c r="D776" s="57" t="str">
        <f>VLOOKUP($A776,숲pro명단!$A$2:$E$29,5)</f>
        <v>일반인</v>
      </c>
      <c r="E776" s="85" t="str">
        <f>VLOOKUP($A776,숲pro명단!$A$2:$E$29,2)</f>
        <v>김재영</v>
      </c>
    </row>
    <row r="777" spans="1:6" ht="19.5" customHeight="1" thickBot="1" x14ac:dyDescent="0.2">
      <c r="A777" s="86">
        <v>30</v>
      </c>
      <c r="B777" s="58" t="str">
        <f>VLOOKUP($A777,숲pro명단!$A$2:$E$29,3)</f>
        <v>일반인</v>
      </c>
      <c r="C777" s="58" t="str">
        <f>VLOOKUP($A777,숲pro명단!$A$2:$E$29,4)</f>
        <v>일반인</v>
      </c>
      <c r="D777" s="58" t="str">
        <f>VLOOKUP($A777,숲pro명단!$A$2:$E$29,5)</f>
        <v>일반인</v>
      </c>
      <c r="E777" s="88" t="str">
        <f>VLOOKUP($A777,숲pro명단!$A$2:$E$29,2)</f>
        <v>김재영</v>
      </c>
    </row>
  </sheetData>
  <mergeCells count="26">
    <mergeCell ref="A1:C1"/>
    <mergeCell ref="A2:J2"/>
    <mergeCell ref="A744:B744"/>
    <mergeCell ref="A745:E745"/>
    <mergeCell ref="A618:B618"/>
    <mergeCell ref="A619:J619"/>
    <mergeCell ref="A659:B659"/>
    <mergeCell ref="A660:J660"/>
    <mergeCell ref="A696:B696"/>
    <mergeCell ref="A697:E697"/>
    <mergeCell ref="A402:B402"/>
    <mergeCell ref="A464:B464"/>
    <mergeCell ref="A465:J465"/>
    <mergeCell ref="A572:B572"/>
    <mergeCell ref="A573:J573"/>
    <mergeCell ref="A521:B521"/>
    <mergeCell ref="A522:E522"/>
    <mergeCell ref="A403:E403"/>
    <mergeCell ref="A336:B336"/>
    <mergeCell ref="A337:J337"/>
    <mergeCell ref="A107:C107"/>
    <mergeCell ref="A108:J108"/>
    <mergeCell ref="A188:B188"/>
    <mergeCell ref="A189:J189"/>
    <mergeCell ref="A264:B264"/>
    <mergeCell ref="A265:J265"/>
  </mergeCells>
  <phoneticPr fontId="2" type="noConversion"/>
  <pageMargins left="0.38" right="0.4" top="1" bottom="1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F74"/>
  <sheetViews>
    <sheetView showZeros="0" view="pageBreakPreview" zoomScaleNormal="75" zoomScaleSheetLayoutView="75" workbookViewId="0">
      <selection activeCell="B68" sqref="B68:D68"/>
    </sheetView>
  </sheetViews>
  <sheetFormatPr defaultRowHeight="13.5" x14ac:dyDescent="0.15"/>
  <cols>
    <col min="1" max="1" width="7.21875" style="4" customWidth="1"/>
    <col min="2" max="2" width="19.88671875" style="4" customWidth="1"/>
    <col min="3" max="3" width="21" style="4" customWidth="1"/>
    <col min="4" max="4" width="16" style="4" customWidth="1"/>
    <col min="5" max="5" width="12.21875" style="4" customWidth="1"/>
  </cols>
  <sheetData>
    <row r="1" spans="1:5" ht="22.5" customHeight="1" x14ac:dyDescent="0.15">
      <c r="A1" s="210"/>
      <c r="B1" s="210"/>
      <c r="C1" s="210"/>
      <c r="D1" s="210"/>
      <c r="E1" s="210"/>
    </row>
    <row r="2" spans="1:5" ht="12.75" customHeight="1" x14ac:dyDescent="0.15">
      <c r="A2" s="40"/>
      <c r="B2" s="40"/>
      <c r="C2" s="40"/>
      <c r="D2" s="40"/>
      <c r="E2" s="40"/>
    </row>
    <row r="3" spans="1:5" ht="18" customHeight="1" x14ac:dyDescent="0.15">
      <c r="A3" s="16"/>
      <c r="B3" s="16"/>
      <c r="C3" s="16"/>
      <c r="D3" s="16"/>
      <c r="E3" s="16"/>
    </row>
    <row r="4" spans="1:5" ht="18" customHeight="1" x14ac:dyDescent="0.15">
      <c r="A4" s="16"/>
      <c r="B4" s="16"/>
      <c r="C4" s="16"/>
      <c r="D4" s="16"/>
      <c r="E4" s="16"/>
    </row>
    <row r="5" spans="1:5" ht="18" customHeight="1" x14ac:dyDescent="0.15">
      <c r="A5" s="16"/>
      <c r="B5" s="16"/>
      <c r="C5" s="16"/>
      <c r="D5" s="16"/>
      <c r="E5" s="16"/>
    </row>
    <row r="6" spans="1:5" ht="18" customHeight="1" x14ac:dyDescent="0.15">
      <c r="A6" s="16"/>
      <c r="B6" s="16"/>
      <c r="C6" s="16"/>
      <c r="D6" s="16"/>
      <c r="E6" s="16"/>
    </row>
    <row r="7" spans="1:5" ht="18" customHeight="1" x14ac:dyDescent="0.15">
      <c r="A7" s="16"/>
      <c r="B7" s="16"/>
      <c r="C7" s="16"/>
      <c r="D7" s="16"/>
      <c r="E7" s="16"/>
    </row>
    <row r="8" spans="1:5" ht="18" customHeight="1" x14ac:dyDescent="0.15">
      <c r="A8" s="16"/>
      <c r="B8" s="16"/>
      <c r="C8" s="16"/>
      <c r="D8" s="16"/>
      <c r="E8" s="16"/>
    </row>
    <row r="9" spans="1:5" ht="18" customHeight="1" x14ac:dyDescent="0.15">
      <c r="A9" s="16"/>
      <c r="B9" s="16"/>
      <c r="C9" s="16"/>
      <c r="D9" s="16"/>
      <c r="E9" s="16"/>
    </row>
    <row r="10" spans="1:5" ht="18" customHeight="1" x14ac:dyDescent="0.15">
      <c r="A10" s="16"/>
      <c r="B10" s="16"/>
      <c r="C10" s="16"/>
      <c r="D10" s="16"/>
      <c r="E10" s="16"/>
    </row>
    <row r="11" spans="1:5" ht="18" customHeight="1" x14ac:dyDescent="0.15">
      <c r="A11" s="16"/>
      <c r="B11" s="16"/>
      <c r="C11" s="16"/>
      <c r="D11" s="16"/>
      <c r="E11" s="16"/>
    </row>
    <row r="12" spans="1:5" ht="18" customHeight="1" x14ac:dyDescent="0.15">
      <c r="A12" s="16"/>
      <c r="B12" s="16"/>
      <c r="C12" s="16"/>
      <c r="D12" s="16"/>
      <c r="E12" s="16"/>
    </row>
    <row r="13" spans="1:5" ht="18" customHeight="1" x14ac:dyDescent="0.15">
      <c r="A13" s="16"/>
      <c r="B13" s="16"/>
      <c r="C13" s="16"/>
      <c r="D13" s="16"/>
      <c r="E13" s="16"/>
    </row>
    <row r="14" spans="1:5" ht="18" customHeight="1" x14ac:dyDescent="0.15">
      <c r="A14" s="16"/>
      <c r="B14" s="16"/>
      <c r="C14" s="16"/>
      <c r="D14" s="16"/>
      <c r="E14" s="16"/>
    </row>
    <row r="15" spans="1:5" ht="18" customHeight="1" x14ac:dyDescent="0.15">
      <c r="A15" s="16"/>
      <c r="B15" s="16"/>
      <c r="C15" s="16"/>
      <c r="D15" s="16"/>
      <c r="E15" s="16"/>
    </row>
    <row r="16" spans="1:5" ht="18" customHeight="1" x14ac:dyDescent="0.15">
      <c r="A16" s="16"/>
      <c r="B16" s="16"/>
      <c r="C16" s="16"/>
      <c r="D16" s="16"/>
      <c r="E16" s="16"/>
    </row>
    <row r="17" spans="1:5" ht="18" customHeight="1" x14ac:dyDescent="0.15">
      <c r="A17" s="16"/>
      <c r="B17" s="16"/>
      <c r="C17" s="16"/>
      <c r="D17" s="16"/>
      <c r="E17" s="16"/>
    </row>
    <row r="18" spans="1:5" ht="18" customHeight="1" x14ac:dyDescent="0.15">
      <c r="A18" s="16"/>
      <c r="B18" s="16"/>
      <c r="C18" s="16"/>
      <c r="D18" s="16"/>
      <c r="E18" s="16"/>
    </row>
    <row r="19" spans="1:5" ht="18" customHeight="1" x14ac:dyDescent="0.15">
      <c r="A19" s="16"/>
      <c r="B19" s="16"/>
      <c r="C19" s="16"/>
      <c r="D19" s="16"/>
      <c r="E19" s="16"/>
    </row>
    <row r="20" spans="1:5" ht="18" customHeight="1" x14ac:dyDescent="0.15">
      <c r="A20" s="16"/>
      <c r="B20" s="16"/>
      <c r="C20" s="16"/>
      <c r="D20" s="16"/>
      <c r="E20" s="16"/>
    </row>
    <row r="21" spans="1:5" ht="18" customHeight="1" x14ac:dyDescent="0.15">
      <c r="A21" s="16"/>
      <c r="B21" s="16"/>
      <c r="C21" s="16"/>
      <c r="D21" s="16"/>
      <c r="E21" s="16"/>
    </row>
    <row r="22" spans="1:5" ht="18" customHeight="1" x14ac:dyDescent="0.15">
      <c r="A22" s="16"/>
      <c r="B22" s="16"/>
      <c r="C22" s="16"/>
      <c r="D22" s="16"/>
      <c r="E22" s="16"/>
    </row>
    <row r="23" spans="1:5" ht="18" customHeight="1" x14ac:dyDescent="0.15">
      <c r="A23" s="16"/>
      <c r="B23" s="16"/>
      <c r="C23" s="16"/>
      <c r="D23" s="16"/>
      <c r="E23" s="16"/>
    </row>
    <row r="24" spans="1:5" ht="18" customHeight="1" x14ac:dyDescent="0.15">
      <c r="A24" s="16"/>
      <c r="B24" s="16"/>
      <c r="C24" s="16"/>
      <c r="D24" s="16"/>
      <c r="E24" s="16"/>
    </row>
    <row r="25" spans="1:5" ht="18" customHeight="1" x14ac:dyDescent="0.15">
      <c r="A25" s="16"/>
      <c r="B25" s="16"/>
      <c r="C25" s="16"/>
      <c r="D25" s="16"/>
      <c r="E25" s="16"/>
    </row>
    <row r="26" spans="1:5" ht="18" customHeight="1" x14ac:dyDescent="0.15">
      <c r="A26" s="16"/>
      <c r="B26" s="16"/>
      <c r="C26" s="16"/>
      <c r="D26" s="16"/>
      <c r="E26" s="16"/>
    </row>
    <row r="27" spans="1:5" ht="18" customHeight="1" x14ac:dyDescent="0.15">
      <c r="A27" s="16"/>
      <c r="B27" s="16"/>
      <c r="C27" s="16"/>
      <c r="D27" s="16"/>
      <c r="E27" s="16"/>
    </row>
    <row r="28" spans="1:5" ht="18" customHeight="1" x14ac:dyDescent="0.15">
      <c r="A28" s="16"/>
      <c r="B28" s="16"/>
      <c r="C28" s="16"/>
      <c r="D28" s="16"/>
      <c r="E28" s="16"/>
    </row>
    <row r="29" spans="1:5" ht="18" customHeight="1" x14ac:dyDescent="0.15">
      <c r="A29" s="16"/>
      <c r="B29" s="16"/>
      <c r="C29" s="16"/>
      <c r="D29" s="16"/>
      <c r="E29" s="16"/>
    </row>
    <row r="30" spans="1:5" ht="18" customHeight="1" x14ac:dyDescent="0.15">
      <c r="A30" s="16"/>
      <c r="B30" s="16"/>
      <c r="C30" s="16"/>
      <c r="D30" s="16"/>
      <c r="E30" s="16"/>
    </row>
    <row r="31" spans="1:5" ht="18" customHeight="1" x14ac:dyDescent="0.15">
      <c r="A31" s="16"/>
      <c r="B31" s="16"/>
      <c r="C31" s="16"/>
      <c r="D31" s="16"/>
      <c r="E31" s="16"/>
    </row>
    <row r="32" spans="1:5" ht="18" customHeight="1" x14ac:dyDescent="0.15">
      <c r="A32" s="16"/>
      <c r="B32" s="16"/>
      <c r="C32" s="16"/>
      <c r="D32" s="16"/>
      <c r="E32" s="16"/>
    </row>
    <row r="33" spans="1:5" ht="18" customHeight="1" x14ac:dyDescent="0.15">
      <c r="A33" s="16"/>
      <c r="B33" s="16"/>
      <c r="C33" s="16"/>
      <c r="D33" s="16"/>
      <c r="E33" s="16"/>
    </row>
    <row r="34" spans="1:5" ht="18" customHeight="1" x14ac:dyDescent="0.15">
      <c r="A34" s="16"/>
      <c r="B34" s="16"/>
      <c r="C34" s="16"/>
      <c r="D34" s="16"/>
      <c r="E34" s="16"/>
    </row>
    <row r="35" spans="1:5" ht="18" customHeight="1" x14ac:dyDescent="0.15">
      <c r="A35" s="16"/>
      <c r="B35" s="16"/>
      <c r="C35" s="16"/>
      <c r="D35" s="16"/>
      <c r="E35" s="16"/>
    </row>
    <row r="36" spans="1:5" ht="18" customHeight="1" x14ac:dyDescent="0.15">
      <c r="A36" s="16"/>
      <c r="B36" s="16"/>
      <c r="C36" s="16"/>
      <c r="D36" s="16"/>
      <c r="E36" s="16"/>
    </row>
    <row r="37" spans="1:5" ht="18" customHeight="1" x14ac:dyDescent="0.15">
      <c r="A37" s="16"/>
      <c r="B37" s="16"/>
      <c r="C37" s="16"/>
      <c r="D37" s="16"/>
      <c r="E37" s="16"/>
    </row>
    <row r="38" spans="1:5" ht="18" customHeight="1" x14ac:dyDescent="0.15">
      <c r="A38" s="16"/>
      <c r="B38" s="16"/>
      <c r="C38" s="16"/>
      <c r="D38" s="16"/>
      <c r="E38" s="16"/>
    </row>
    <row r="39" spans="1:5" ht="18" customHeight="1" x14ac:dyDescent="0.15">
      <c r="A39" s="16"/>
      <c r="B39" s="16"/>
      <c r="C39" s="16"/>
      <c r="D39" s="16"/>
      <c r="E39" s="16"/>
    </row>
    <row r="40" spans="1:5" ht="18" customHeight="1" x14ac:dyDescent="0.15">
      <c r="A40" s="16"/>
      <c r="B40" s="16"/>
      <c r="C40" s="16"/>
      <c r="D40" s="16"/>
      <c r="E40" s="16"/>
    </row>
    <row r="41" spans="1:5" ht="18" customHeight="1" x14ac:dyDescent="0.15">
      <c r="A41" s="16"/>
      <c r="B41" s="16"/>
      <c r="C41" s="16"/>
      <c r="D41" s="16"/>
      <c r="E41" s="16"/>
    </row>
    <row r="42" spans="1:5" ht="18" customHeight="1" x14ac:dyDescent="0.15">
      <c r="A42" s="16"/>
      <c r="B42" s="16"/>
      <c r="C42" s="16"/>
      <c r="D42" s="16"/>
      <c r="E42" s="16"/>
    </row>
    <row r="43" spans="1:5" ht="18" customHeight="1" x14ac:dyDescent="0.15">
      <c r="A43" s="16"/>
      <c r="B43" s="16"/>
      <c r="C43" s="16"/>
      <c r="D43" s="16"/>
      <c r="E43" s="16"/>
    </row>
    <row r="44" spans="1:5" ht="15.75" customHeight="1" x14ac:dyDescent="0.15">
      <c r="A44" s="16"/>
      <c r="B44" s="16"/>
      <c r="C44" s="16"/>
      <c r="D44" s="16"/>
      <c r="E44" s="16"/>
    </row>
    <row r="45" spans="1:5" ht="15.75" customHeight="1" x14ac:dyDescent="0.15">
      <c r="A45" s="16"/>
      <c r="B45" s="16"/>
      <c r="C45" s="16"/>
      <c r="D45" s="16"/>
      <c r="E45" s="16"/>
    </row>
    <row r="46" spans="1:5" ht="15.75" customHeight="1" x14ac:dyDescent="0.15">
      <c r="A46" s="16"/>
      <c r="B46" s="211" t="s">
        <v>249</v>
      </c>
      <c r="C46" s="211"/>
      <c r="D46" s="16"/>
      <c r="E46" s="16"/>
    </row>
    <row r="47" spans="1:5" ht="15.75" customHeight="1" x14ac:dyDescent="0.15">
      <c r="A47" s="16"/>
      <c r="B47" s="16"/>
      <c r="C47"/>
      <c r="D47" s="16"/>
      <c r="E47" s="16"/>
    </row>
    <row r="48" spans="1:5" ht="15.75" customHeight="1" x14ac:dyDescent="0.15">
      <c r="A48" s="16"/>
      <c r="B48" s="16"/>
      <c r="C48" s="16"/>
      <c r="D48" s="16"/>
      <c r="E48" s="16"/>
    </row>
    <row r="49" spans="1:5" ht="14.25" x14ac:dyDescent="0.15">
      <c r="A49" s="211"/>
      <c r="B49" s="211"/>
      <c r="C49"/>
      <c r="D49"/>
      <c r="E49"/>
    </row>
    <row r="50" spans="1:5" x14ac:dyDescent="0.15">
      <c r="A50"/>
      <c r="B50"/>
      <c r="C50"/>
      <c r="D50"/>
      <c r="E50"/>
    </row>
    <row r="51" spans="1:5" x14ac:dyDescent="0.15">
      <c r="A51"/>
      <c r="B51"/>
      <c r="C51"/>
      <c r="D51"/>
      <c r="E51"/>
    </row>
    <row r="52" spans="1:5" x14ac:dyDescent="0.15">
      <c r="A52"/>
      <c r="B52"/>
      <c r="C52"/>
      <c r="D52"/>
      <c r="E52"/>
    </row>
    <row r="53" spans="1:5" x14ac:dyDescent="0.15">
      <c r="A53"/>
      <c r="D53"/>
      <c r="E53"/>
    </row>
    <row r="54" spans="1:5" x14ac:dyDescent="0.15">
      <c r="A54"/>
      <c r="B54"/>
      <c r="C54"/>
      <c r="D54"/>
      <c r="E54"/>
    </row>
    <row r="55" spans="1:5" x14ac:dyDescent="0.15">
      <c r="A55"/>
      <c r="B55"/>
      <c r="C55"/>
      <c r="D55"/>
      <c r="E55"/>
    </row>
    <row r="56" spans="1:5" x14ac:dyDescent="0.15">
      <c r="A56"/>
      <c r="B56"/>
      <c r="C56"/>
      <c r="D56"/>
      <c r="E56"/>
    </row>
    <row r="57" spans="1:5" ht="18" customHeight="1" x14ac:dyDescent="0.15">
      <c r="A57" s="212"/>
      <c r="B57" s="212"/>
      <c r="C57" s="212"/>
      <c r="D57" s="212"/>
      <c r="E57" s="212"/>
    </row>
    <row r="58" spans="1:5" ht="45" customHeight="1" x14ac:dyDescent="0.15">
      <c r="A58" s="209" t="str">
        <f>기본!B4</f>
        <v>제1기 목조주택이해과정</v>
      </c>
      <c r="B58" s="209"/>
      <c r="C58" s="209"/>
      <c r="D58" s="209"/>
      <c r="E58" s="209"/>
    </row>
    <row r="59" spans="1:5" ht="6.75" customHeight="1" x14ac:dyDescent="0.15">
      <c r="A59"/>
      <c r="B59"/>
      <c r="C59" s="8"/>
      <c r="D59"/>
      <c r="E59"/>
    </row>
    <row r="60" spans="1:5" x14ac:dyDescent="0.15">
      <c r="A60"/>
      <c r="B60"/>
      <c r="C60"/>
      <c r="D60"/>
      <c r="E60"/>
    </row>
    <row r="61" spans="1:5" x14ac:dyDescent="0.15">
      <c r="A61"/>
      <c r="B61"/>
      <c r="C61"/>
      <c r="D61"/>
      <c r="E61"/>
    </row>
    <row r="62" spans="1:5" x14ac:dyDescent="0.15">
      <c r="A62"/>
      <c r="B62"/>
      <c r="C62" s="19"/>
      <c r="D62"/>
      <c r="E62"/>
    </row>
    <row r="63" spans="1:5" x14ac:dyDescent="0.15">
      <c r="A63"/>
      <c r="B63"/>
      <c r="C63"/>
      <c r="D63"/>
      <c r="E63"/>
    </row>
    <row r="64" spans="1:5" x14ac:dyDescent="0.15">
      <c r="A64"/>
      <c r="B64"/>
      <c r="C64"/>
      <c r="D64"/>
      <c r="E64"/>
    </row>
    <row r="65" spans="1:6" ht="15" customHeight="1" x14ac:dyDescent="0.15">
      <c r="A65"/>
      <c r="B65"/>
      <c r="C65"/>
      <c r="D65"/>
      <c r="E65"/>
    </row>
    <row r="66" spans="1:6" s="5" customFormat="1" ht="24.75" customHeight="1" x14ac:dyDescent="0.15">
      <c r="B66" s="208" t="str">
        <f>"              "&amp;"◈"&amp;" 기   간 : "&amp;기본!B5</f>
        <v xml:space="preserve">              ◈ 기   간 : 2023.03.27~03.31(5일)</v>
      </c>
      <c r="C66" s="208"/>
      <c r="D66" s="208"/>
      <c r="E66" s="7"/>
      <c r="F66" s="6"/>
    </row>
    <row r="67" spans="1:6" s="5" customFormat="1" ht="24.75" customHeight="1" x14ac:dyDescent="0.15">
      <c r="B67" s="208" t="str">
        <f>"              "&amp;"◈"&amp;" 강의실 : "&amp;INDEX(기본!$B$9:$B$19,기본!$B$7,1)</f>
        <v xml:space="preserve">              ◈ 강의실 : 3층 제4강의실</v>
      </c>
      <c r="C67" s="208"/>
      <c r="D67" s="208"/>
      <c r="E67" s="7"/>
      <c r="F67" s="6"/>
    </row>
    <row r="68" spans="1:6" s="5" customFormat="1" ht="24.75" customHeight="1" x14ac:dyDescent="0.15">
      <c r="B68" s="208" t="str">
        <f>"              "&amp;"◈"&amp;" 지도교수 : "&amp;교과목!K4</f>
        <v xml:space="preserve">              ◈ 지도교수 : 과정지도 : 교육사업본부장</v>
      </c>
      <c r="C68" s="208"/>
      <c r="D68" s="208"/>
      <c r="E68" s="7"/>
      <c r="F68" s="6"/>
    </row>
    <row r="69" spans="1:6" s="5" customFormat="1" ht="24.75" customHeight="1" x14ac:dyDescent="0.15">
      <c r="B69" s="208" t="str">
        <f>"              "&amp;"◈"&amp;" 연 락 처  : 031-570-7312"</f>
        <v xml:space="preserve">              ◈ 연 락 처  : 031-570-7312</v>
      </c>
      <c r="C69" s="208"/>
      <c r="D69" s="208"/>
      <c r="E69" s="7"/>
      <c r="F69" s="6"/>
    </row>
    <row r="70" spans="1:6" s="5" customFormat="1" ht="24.75" customHeight="1" x14ac:dyDescent="0.15">
      <c r="B70" s="105" t="s">
        <v>156</v>
      </c>
      <c r="C70" s="105"/>
      <c r="D70" s="105"/>
      <c r="E70" s="7"/>
      <c r="F70" s="6"/>
    </row>
    <row r="71" spans="1:6" ht="18.75" x14ac:dyDescent="0.15">
      <c r="A71"/>
      <c r="B71" s="5"/>
      <c r="C71" s="5"/>
      <c r="D71" s="5"/>
      <c r="E71"/>
    </row>
    <row r="72" spans="1:6" x14ac:dyDescent="0.15">
      <c r="A72"/>
      <c r="B72"/>
      <c r="C72"/>
      <c r="D72"/>
      <c r="E72"/>
    </row>
    <row r="73" spans="1:6" x14ac:dyDescent="0.15">
      <c r="A73"/>
      <c r="B73"/>
      <c r="C73"/>
      <c r="D73"/>
      <c r="E73"/>
    </row>
    <row r="74" spans="1:6" x14ac:dyDescent="0.15">
      <c r="A74"/>
      <c r="B74"/>
      <c r="C74"/>
      <c r="D74"/>
      <c r="E74"/>
    </row>
  </sheetData>
  <mergeCells count="9">
    <mergeCell ref="B68:D68"/>
    <mergeCell ref="B69:D69"/>
    <mergeCell ref="A58:E58"/>
    <mergeCell ref="A1:E1"/>
    <mergeCell ref="A49:B49"/>
    <mergeCell ref="A57:E57"/>
    <mergeCell ref="B66:D66"/>
    <mergeCell ref="B67:D67"/>
    <mergeCell ref="B46:C46"/>
  </mergeCells>
  <phoneticPr fontId="2" type="noConversion"/>
  <printOptions horizontalCentered="1" verticalCentered="1"/>
  <pageMargins left="0.23622047244094491" right="0.19685039370078741" top="0.56000000000000005" bottom="0.59" header="0.51181102362204722" footer="0.51181102362204722"/>
  <pageSetup paperSize="9" orientation="portrait" r:id="rId1"/>
  <headerFooter alignWithMargins="0"/>
  <rowBreaks count="2" manualBreakCount="2">
    <brk id="88" max="4" man="1"/>
    <brk id="142" max="4" man="1"/>
  </row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I1599"/>
  <sheetViews>
    <sheetView showZeros="0" view="pageBreakPreview" zoomScale="70" zoomScaleNormal="100" zoomScaleSheetLayoutView="70" workbookViewId="0">
      <selection activeCell="G30" sqref="G30:I31"/>
    </sheetView>
  </sheetViews>
  <sheetFormatPr defaultRowHeight="13.5" x14ac:dyDescent="0.15"/>
  <cols>
    <col min="1" max="4" width="10.77734375" style="9" customWidth="1"/>
    <col min="5" max="5" width="2.6640625" style="9" customWidth="1"/>
    <col min="6" max="9" width="10.77734375" style="9" customWidth="1"/>
    <col min="10" max="16384" width="8.88671875" style="9"/>
  </cols>
  <sheetData>
    <row r="1" spans="1:9" ht="18" customHeight="1" x14ac:dyDescent="0.15">
      <c r="A1" s="219" t="str">
        <f>교과목!$A$4&amp;교과목!$B$4</f>
        <v>제2기산불방지기초과정</v>
      </c>
      <c r="B1" s="220"/>
      <c r="C1" s="220"/>
      <c r="D1" s="221"/>
      <c r="F1" s="219" t="str">
        <f>A1</f>
        <v>제2기산불방지기초과정</v>
      </c>
      <c r="G1" s="220"/>
      <c r="H1" s="220"/>
      <c r="I1" s="221"/>
    </row>
    <row r="2" spans="1:9" ht="18" customHeight="1" x14ac:dyDescent="0.15">
      <c r="A2" s="222"/>
      <c r="B2" s="223"/>
      <c r="C2" s="223"/>
      <c r="D2" s="224"/>
      <c r="F2" s="222"/>
      <c r="G2" s="223"/>
      <c r="H2" s="223"/>
      <c r="I2" s="224"/>
    </row>
    <row r="3" spans="1:9" ht="18" customHeight="1" x14ac:dyDescent="0.15">
      <c r="A3" s="222"/>
      <c r="B3" s="223"/>
      <c r="C3" s="223"/>
      <c r="D3" s="224"/>
      <c r="F3" s="222"/>
      <c r="G3" s="223"/>
      <c r="H3" s="223"/>
      <c r="I3" s="224"/>
    </row>
    <row r="4" spans="1:9" ht="25.5" customHeight="1" x14ac:dyDescent="0.15">
      <c r="A4" s="213" t="str">
        <f>VLOOKUP(A6,숲pro명단!$A$2:$C$29,3)</f>
        <v>산림교육원</v>
      </c>
      <c r="B4" s="225"/>
      <c r="C4" s="225"/>
      <c r="D4" s="226"/>
      <c r="F4" s="213" t="str">
        <f>A4</f>
        <v>산림교육원</v>
      </c>
      <c r="G4" s="225"/>
      <c r="H4" s="225"/>
      <c r="I4" s="226"/>
    </row>
    <row r="5" spans="1:9" ht="25.5" customHeight="1" x14ac:dyDescent="0.15">
      <c r="A5" s="213"/>
      <c r="B5" s="225"/>
      <c r="C5" s="225"/>
      <c r="D5" s="226"/>
      <c r="F5" s="213"/>
      <c r="G5" s="225"/>
      <c r="H5" s="225"/>
      <c r="I5" s="226"/>
    </row>
    <row r="6" spans="1:9" ht="38.25" customHeight="1" x14ac:dyDescent="0.15">
      <c r="A6" s="213">
        <v>1</v>
      </c>
      <c r="B6" s="215" t="str">
        <f>IF(LEN(VLOOKUP(A6,숲pro명단!$A$2:$C$29,2))=4,LEFT(VLOOKUP(A6,숲pro명단!$A$2:$C$29,2),4),IF(LEN(VLOOKUP(A6,숲pro명단!$A$2:$C$29,2))=3,LEFT(VLOOKUP(A6,숲pro명단!$A$2:$C$29,2),1)&amp;" "&amp;MID(VLOOKUP(A6,숲pro명단!$A$2:$C$29,2),2,1)&amp;" "&amp;RIGHT(VLOOKUP(A6,숲pro명단!$A$2:$C$29,2),1),IF(LEN(VLOOKUP(A6,숲pro명단!$A$2:$C$29,2))=2,LEFT(VLOOKUP(A6,숲pro명단!$A$2:$C$29,2),1)&amp;"     "&amp;RIGHT(VLOOKUP(A6,숲pro명단!$A$2:$C$29,2),1),VLOOKUP(A6,숲pro명단!$A$2:$C$29,2))))</f>
        <v>서 은 경</v>
      </c>
      <c r="C6" s="215"/>
      <c r="D6" s="216"/>
      <c r="F6" s="213">
        <f>A6</f>
        <v>1</v>
      </c>
      <c r="G6" s="215" t="str">
        <f>B6</f>
        <v>서 은 경</v>
      </c>
      <c r="H6" s="215"/>
      <c r="I6" s="216"/>
    </row>
    <row r="7" spans="1:9" ht="39.75" customHeight="1" thickBot="1" x14ac:dyDescent="0.2">
      <c r="A7" s="214"/>
      <c r="B7" s="217"/>
      <c r="C7" s="217"/>
      <c r="D7" s="218"/>
      <c r="F7" s="214"/>
      <c r="G7" s="217"/>
      <c r="H7" s="217"/>
      <c r="I7" s="218"/>
    </row>
    <row r="8" spans="1:9" ht="15.75" customHeight="1" thickBot="1" x14ac:dyDescent="0.2">
      <c r="A8" s="10"/>
      <c r="B8" s="10"/>
      <c r="C8" s="10"/>
      <c r="D8" s="10"/>
    </row>
    <row r="9" spans="1:9" ht="18" customHeight="1" x14ac:dyDescent="0.15">
      <c r="A9" s="219" t="str">
        <f>교과목!$A$4&amp;교과목!$B$4</f>
        <v>제2기산불방지기초과정</v>
      </c>
      <c r="B9" s="220"/>
      <c r="C9" s="220"/>
      <c r="D9" s="221"/>
      <c r="F9" s="219" t="str">
        <f>A9</f>
        <v>제2기산불방지기초과정</v>
      </c>
      <c r="G9" s="220"/>
      <c r="H9" s="220"/>
      <c r="I9" s="221"/>
    </row>
    <row r="10" spans="1:9" ht="18" customHeight="1" x14ac:dyDescent="0.15">
      <c r="A10" s="222"/>
      <c r="B10" s="223"/>
      <c r="C10" s="223"/>
      <c r="D10" s="224"/>
      <c r="F10" s="222"/>
      <c r="G10" s="223"/>
      <c r="H10" s="223"/>
      <c r="I10" s="224"/>
    </row>
    <row r="11" spans="1:9" ht="18" customHeight="1" x14ac:dyDescent="0.15">
      <c r="A11" s="222"/>
      <c r="B11" s="223"/>
      <c r="C11" s="223"/>
      <c r="D11" s="224"/>
      <c r="F11" s="222"/>
      <c r="G11" s="223"/>
      <c r="H11" s="223"/>
      <c r="I11" s="224"/>
    </row>
    <row r="12" spans="1:9" ht="25.5" customHeight="1" x14ac:dyDescent="0.15">
      <c r="A12" s="213" t="str">
        <f>VLOOKUP(A14,숲pro명단!$A$2:$C$29,3)</f>
        <v>남부지방산림청</v>
      </c>
      <c r="B12" s="225"/>
      <c r="C12" s="225"/>
      <c r="D12" s="226"/>
      <c r="F12" s="213" t="str">
        <f>A12</f>
        <v>남부지방산림청</v>
      </c>
      <c r="G12" s="225"/>
      <c r="H12" s="225"/>
      <c r="I12" s="226"/>
    </row>
    <row r="13" spans="1:9" ht="25.5" customHeight="1" x14ac:dyDescent="0.15">
      <c r="A13" s="213"/>
      <c r="B13" s="225"/>
      <c r="C13" s="225"/>
      <c r="D13" s="226"/>
      <c r="F13" s="213"/>
      <c r="G13" s="225"/>
      <c r="H13" s="225"/>
      <c r="I13" s="226"/>
    </row>
    <row r="14" spans="1:9" ht="38.25" customHeight="1" x14ac:dyDescent="0.15">
      <c r="A14" s="213">
        <v>2</v>
      </c>
      <c r="B14" s="215" t="str">
        <f>IF(LEN(VLOOKUP(A14,숲pro명단!$A$2:$C$29,2))=4,LEFT(VLOOKUP(A14,숲pro명단!$A$2:$C$29,2),4),IF(LEN(VLOOKUP(A14,숲pro명단!$A$2:$C$29,2))=3,LEFT(VLOOKUP(A14,숲pro명단!$A$2:$C$29,2),1)&amp;" "&amp;MID(VLOOKUP(A14,숲pro명단!$A$2:$C$29,2),2,1)&amp;" "&amp;RIGHT(VLOOKUP(A14,숲pro명단!$A$2:$C$29,2),1),IF(LEN(VLOOKUP(A14,숲pro명단!$A$2:$C$29,2))=2,LEFT(VLOOKUP(A14,숲pro명단!$A$2:$C$29,2),1)&amp;"     "&amp;RIGHT(VLOOKUP(A14,숲pro명단!$A$2:$C$29,2),1),VLOOKUP(A14,숲pro명단!$A$2:$C$29,2))))</f>
        <v>신 경 수</v>
      </c>
      <c r="C14" s="215"/>
      <c r="D14" s="216"/>
      <c r="F14" s="213">
        <f>A14</f>
        <v>2</v>
      </c>
      <c r="G14" s="215" t="str">
        <f>B14</f>
        <v>신 경 수</v>
      </c>
      <c r="H14" s="215"/>
      <c r="I14" s="216"/>
    </row>
    <row r="15" spans="1:9" ht="39.75" customHeight="1" thickBot="1" x14ac:dyDescent="0.2">
      <c r="A15" s="214"/>
      <c r="B15" s="217"/>
      <c r="C15" s="217"/>
      <c r="D15" s="218"/>
      <c r="F15" s="214"/>
      <c r="G15" s="217"/>
      <c r="H15" s="217"/>
      <c r="I15" s="218"/>
    </row>
    <row r="16" spans="1:9" ht="15.75" customHeight="1" thickBot="1" x14ac:dyDescent="0.2">
      <c r="A16" s="10"/>
      <c r="B16" s="10"/>
      <c r="C16" s="10"/>
      <c r="D16" s="10"/>
    </row>
    <row r="17" spans="1:9" ht="18" customHeight="1" x14ac:dyDescent="0.15">
      <c r="A17" s="219" t="str">
        <f>교과목!$A$4&amp;교과목!$B$4</f>
        <v>제2기산불방지기초과정</v>
      </c>
      <c r="B17" s="220"/>
      <c r="C17" s="220"/>
      <c r="D17" s="221"/>
      <c r="F17" s="219" t="str">
        <f>A17</f>
        <v>제2기산불방지기초과정</v>
      </c>
      <c r="G17" s="220"/>
      <c r="H17" s="220"/>
      <c r="I17" s="221"/>
    </row>
    <row r="18" spans="1:9" ht="18" customHeight="1" x14ac:dyDescent="0.15">
      <c r="A18" s="222"/>
      <c r="B18" s="223"/>
      <c r="C18" s="223"/>
      <c r="D18" s="224"/>
      <c r="F18" s="222"/>
      <c r="G18" s="223"/>
      <c r="H18" s="223"/>
      <c r="I18" s="224"/>
    </row>
    <row r="19" spans="1:9" ht="18" customHeight="1" x14ac:dyDescent="0.15">
      <c r="A19" s="222"/>
      <c r="B19" s="223"/>
      <c r="C19" s="223"/>
      <c r="D19" s="224"/>
      <c r="F19" s="222"/>
      <c r="G19" s="223"/>
      <c r="H19" s="223"/>
      <c r="I19" s="224"/>
    </row>
    <row r="20" spans="1:9" ht="25.5" customHeight="1" x14ac:dyDescent="0.15">
      <c r="A20" s="213" t="str">
        <f>VLOOKUP(A22,숲pro명단!$A$2:$C$29,3)</f>
        <v>국립산림과학원</v>
      </c>
      <c r="B20" s="225"/>
      <c r="C20" s="225"/>
      <c r="D20" s="226"/>
      <c r="F20" s="213" t="str">
        <f>A20</f>
        <v>국립산림과학원</v>
      </c>
      <c r="G20" s="225"/>
      <c r="H20" s="225"/>
      <c r="I20" s="226"/>
    </row>
    <row r="21" spans="1:9" ht="25.5" customHeight="1" x14ac:dyDescent="0.15">
      <c r="A21" s="213"/>
      <c r="B21" s="225"/>
      <c r="C21" s="225"/>
      <c r="D21" s="226"/>
      <c r="F21" s="213"/>
      <c r="G21" s="225"/>
      <c r="H21" s="225"/>
      <c r="I21" s="226"/>
    </row>
    <row r="22" spans="1:9" ht="38.25" customHeight="1" x14ac:dyDescent="0.15">
      <c r="A22" s="213">
        <v>3</v>
      </c>
      <c r="B22" s="215" t="str">
        <f>IF(LEN(VLOOKUP(A22,숲pro명단!$A$2:$C$29,2))=4,LEFT(VLOOKUP(A22,숲pro명단!$A$2:$C$29,2),4),IF(LEN(VLOOKUP(A22,숲pro명단!$A$2:$C$29,2))=3,LEFT(VLOOKUP(A22,숲pro명단!$A$2:$C$29,2),1)&amp;" "&amp;MID(VLOOKUP(A22,숲pro명단!$A$2:$C$29,2),2,1)&amp;" "&amp;RIGHT(VLOOKUP(A22,숲pro명단!$A$2:$C$29,2),1),IF(LEN(VLOOKUP(A22,숲pro명단!$A$2:$C$29,2))=2,LEFT(VLOOKUP(A22,숲pro명단!$A$2:$C$29,2),1)&amp;"     "&amp;RIGHT(VLOOKUP(A22,숲pro명단!$A$2:$C$29,2),1),VLOOKUP(A22,숲pro명단!$A$2:$C$29,2))))</f>
        <v>김 성 근</v>
      </c>
      <c r="C22" s="215"/>
      <c r="D22" s="216"/>
      <c r="F22" s="213">
        <f>A22</f>
        <v>3</v>
      </c>
      <c r="G22" s="215" t="str">
        <f>B22</f>
        <v>김 성 근</v>
      </c>
      <c r="H22" s="215"/>
      <c r="I22" s="216"/>
    </row>
    <row r="23" spans="1:9" ht="39.75" customHeight="1" thickBot="1" x14ac:dyDescent="0.2">
      <c r="A23" s="214"/>
      <c r="B23" s="217"/>
      <c r="C23" s="217"/>
      <c r="D23" s="218"/>
      <c r="F23" s="214"/>
      <c r="G23" s="217"/>
      <c r="H23" s="217"/>
      <c r="I23" s="218"/>
    </row>
    <row r="24" spans="1:9" ht="15.75" customHeight="1" thickBot="1" x14ac:dyDescent="0.2">
      <c r="A24" s="10"/>
      <c r="B24" s="10"/>
      <c r="C24" s="10"/>
      <c r="D24" s="10"/>
    </row>
    <row r="25" spans="1:9" ht="18" customHeight="1" x14ac:dyDescent="0.15">
      <c r="A25" s="219" t="str">
        <f>교과목!$A$4&amp;교과목!$B$4</f>
        <v>제2기산불방지기초과정</v>
      </c>
      <c r="B25" s="220"/>
      <c r="C25" s="220"/>
      <c r="D25" s="221"/>
      <c r="F25" s="219" t="str">
        <f>A25</f>
        <v>제2기산불방지기초과정</v>
      </c>
      <c r="G25" s="220"/>
      <c r="H25" s="220"/>
      <c r="I25" s="221"/>
    </row>
    <row r="26" spans="1:9" ht="18" customHeight="1" x14ac:dyDescent="0.15">
      <c r="A26" s="222"/>
      <c r="B26" s="223"/>
      <c r="C26" s="223"/>
      <c r="D26" s="224"/>
      <c r="F26" s="222"/>
      <c r="G26" s="223"/>
      <c r="H26" s="223"/>
      <c r="I26" s="224"/>
    </row>
    <row r="27" spans="1:9" ht="18" customHeight="1" x14ac:dyDescent="0.15">
      <c r="A27" s="222"/>
      <c r="B27" s="223"/>
      <c r="C27" s="223"/>
      <c r="D27" s="224"/>
      <c r="F27" s="222"/>
      <c r="G27" s="223"/>
      <c r="H27" s="223"/>
      <c r="I27" s="224"/>
    </row>
    <row r="28" spans="1:9" ht="25.5" customHeight="1" x14ac:dyDescent="0.15">
      <c r="A28" s="213" t="str">
        <f>VLOOKUP(A30,숲pro명단!$A$2:$C$29,3)</f>
        <v>국립산림과학원</v>
      </c>
      <c r="B28" s="225"/>
      <c r="C28" s="225"/>
      <c r="D28" s="226"/>
      <c r="F28" s="213" t="str">
        <f>A28</f>
        <v>국립산림과학원</v>
      </c>
      <c r="G28" s="225"/>
      <c r="H28" s="225"/>
      <c r="I28" s="226"/>
    </row>
    <row r="29" spans="1:9" ht="25.5" customHeight="1" x14ac:dyDescent="0.15">
      <c r="A29" s="213"/>
      <c r="B29" s="225"/>
      <c r="C29" s="225"/>
      <c r="D29" s="226"/>
      <c r="F29" s="213"/>
      <c r="G29" s="225"/>
      <c r="H29" s="225"/>
      <c r="I29" s="226"/>
    </row>
    <row r="30" spans="1:9" ht="38.25" customHeight="1" x14ac:dyDescent="0.15">
      <c r="A30" s="213">
        <v>4</v>
      </c>
      <c r="B30" s="215" t="str">
        <f>IF(LEN(VLOOKUP(A30,숲pro명단!$A$2:$C$29,2))=4,LEFT(VLOOKUP(A30,숲pro명단!$A$2:$C$29,2),4),IF(LEN(VLOOKUP(A30,숲pro명단!$A$2:$C$29,2))=3,LEFT(VLOOKUP(A30,숲pro명단!$A$2:$C$29,2),1)&amp;" "&amp;MID(VLOOKUP(A30,숲pro명단!$A$2:$C$29,2),2,1)&amp;" "&amp;RIGHT(VLOOKUP(A30,숲pro명단!$A$2:$C$29,2),1),IF(LEN(VLOOKUP(A30,숲pro명단!$A$2:$C$29,2))=2,LEFT(VLOOKUP(A30,숲pro명단!$A$2:$C$29,2),1)&amp;"     "&amp;RIGHT(VLOOKUP(A30,숲pro명단!$A$2:$C$29,2),1),VLOOKUP(A30,숲pro명단!$A$2:$C$29,2))))</f>
        <v>박 영 기</v>
      </c>
      <c r="C30" s="215"/>
      <c r="D30" s="216"/>
      <c r="F30" s="213">
        <f>A30</f>
        <v>4</v>
      </c>
      <c r="G30" s="215" t="str">
        <f>B30</f>
        <v>박 영 기</v>
      </c>
      <c r="H30" s="215"/>
      <c r="I30" s="216"/>
    </row>
    <row r="31" spans="1:9" ht="39.75" customHeight="1" thickBot="1" x14ac:dyDescent="0.2">
      <c r="A31" s="214"/>
      <c r="B31" s="217"/>
      <c r="C31" s="217"/>
      <c r="D31" s="218"/>
      <c r="F31" s="214"/>
      <c r="G31" s="217"/>
      <c r="H31" s="217"/>
      <c r="I31" s="218"/>
    </row>
    <row r="32" spans="1:9" ht="15.75" customHeight="1" thickBot="1" x14ac:dyDescent="0.2">
      <c r="A32" s="10"/>
      <c r="B32" s="10"/>
      <c r="C32" s="10"/>
      <c r="D32" s="10"/>
    </row>
    <row r="33" spans="1:9" ht="18" customHeight="1" x14ac:dyDescent="0.15">
      <c r="A33" s="219" t="str">
        <f>교과목!$A$4&amp;교과목!$B$4</f>
        <v>제2기산불방지기초과정</v>
      </c>
      <c r="B33" s="220"/>
      <c r="C33" s="220"/>
      <c r="D33" s="221"/>
      <c r="F33" s="219" t="str">
        <f>A33</f>
        <v>제2기산불방지기초과정</v>
      </c>
      <c r="G33" s="220"/>
      <c r="H33" s="220"/>
      <c r="I33" s="221"/>
    </row>
    <row r="34" spans="1:9" ht="18" customHeight="1" x14ac:dyDescent="0.15">
      <c r="A34" s="222"/>
      <c r="B34" s="223"/>
      <c r="C34" s="223"/>
      <c r="D34" s="224"/>
      <c r="F34" s="222"/>
      <c r="G34" s="223"/>
      <c r="H34" s="223"/>
      <c r="I34" s="224"/>
    </row>
    <row r="35" spans="1:9" ht="18" customHeight="1" x14ac:dyDescent="0.15">
      <c r="A35" s="222"/>
      <c r="B35" s="223"/>
      <c r="C35" s="223"/>
      <c r="D35" s="224"/>
      <c r="F35" s="222"/>
      <c r="G35" s="223"/>
      <c r="H35" s="223"/>
      <c r="I35" s="224"/>
    </row>
    <row r="36" spans="1:9" ht="25.5" customHeight="1" x14ac:dyDescent="0.15">
      <c r="A36" s="213" t="str">
        <f>VLOOKUP(A38,숲pro명단!$A$2:$C$29,3)</f>
        <v>대구광역시</v>
      </c>
      <c r="B36" s="225"/>
      <c r="C36" s="225"/>
      <c r="D36" s="226"/>
      <c r="F36" s="213" t="str">
        <f>A36</f>
        <v>대구광역시</v>
      </c>
      <c r="G36" s="225"/>
      <c r="H36" s="225"/>
      <c r="I36" s="226"/>
    </row>
    <row r="37" spans="1:9" ht="25.5" customHeight="1" x14ac:dyDescent="0.15">
      <c r="A37" s="213"/>
      <c r="B37" s="225"/>
      <c r="C37" s="225"/>
      <c r="D37" s="226"/>
      <c r="F37" s="213"/>
      <c r="G37" s="225"/>
      <c r="H37" s="225"/>
      <c r="I37" s="226"/>
    </row>
    <row r="38" spans="1:9" ht="38.25" customHeight="1" x14ac:dyDescent="0.15">
      <c r="A38" s="213">
        <v>5</v>
      </c>
      <c r="B38" s="215" t="str">
        <f>IF(LEN(VLOOKUP(A38,숲pro명단!$A$2:$C$29,2))=4,LEFT(VLOOKUP(A38,숲pro명단!$A$2:$C$29,2),4),IF(LEN(VLOOKUP(A38,숲pro명단!$A$2:$C$29,2))=3,LEFT(VLOOKUP(A38,숲pro명단!$A$2:$C$29,2),1)&amp;" "&amp;MID(VLOOKUP(A38,숲pro명단!$A$2:$C$29,2),2,1)&amp;" "&amp;RIGHT(VLOOKUP(A38,숲pro명단!$A$2:$C$29,2),1),IF(LEN(VLOOKUP(A38,숲pro명단!$A$2:$C$29,2))=2,LEFT(VLOOKUP(A38,숲pro명단!$A$2:$C$29,2),1)&amp;"     "&amp;RIGHT(VLOOKUP(A38,숲pro명단!$A$2:$C$29,2),1),VLOOKUP(A38,숲pro명단!$A$2:$C$29,2))))</f>
        <v>송 인 엽</v>
      </c>
      <c r="C38" s="215"/>
      <c r="D38" s="216"/>
      <c r="F38" s="213">
        <f>A38</f>
        <v>5</v>
      </c>
      <c r="G38" s="215" t="str">
        <f>B38</f>
        <v>송 인 엽</v>
      </c>
      <c r="H38" s="215"/>
      <c r="I38" s="216"/>
    </row>
    <row r="39" spans="1:9" ht="39.75" customHeight="1" thickBot="1" x14ac:dyDescent="0.2">
      <c r="A39" s="214"/>
      <c r="B39" s="217"/>
      <c r="C39" s="217"/>
      <c r="D39" s="218"/>
      <c r="F39" s="214"/>
      <c r="G39" s="217"/>
      <c r="H39" s="217"/>
      <c r="I39" s="218"/>
    </row>
    <row r="40" spans="1:9" ht="15.75" customHeight="1" thickBot="1" x14ac:dyDescent="0.2">
      <c r="A40" s="10"/>
      <c r="B40" s="10"/>
      <c r="C40" s="10"/>
      <c r="D40" s="10"/>
    </row>
    <row r="41" spans="1:9" ht="18" customHeight="1" x14ac:dyDescent="0.15">
      <c r="A41" s="219" t="str">
        <f>교과목!$A$4&amp;교과목!$B$4</f>
        <v>제2기산불방지기초과정</v>
      </c>
      <c r="B41" s="220"/>
      <c r="C41" s="220"/>
      <c r="D41" s="221"/>
      <c r="F41" s="219" t="str">
        <f>A41</f>
        <v>제2기산불방지기초과정</v>
      </c>
      <c r="G41" s="220"/>
      <c r="H41" s="220"/>
      <c r="I41" s="221"/>
    </row>
    <row r="42" spans="1:9" ht="18" customHeight="1" x14ac:dyDescent="0.15">
      <c r="A42" s="222"/>
      <c r="B42" s="223"/>
      <c r="C42" s="223"/>
      <c r="D42" s="224"/>
      <c r="F42" s="222"/>
      <c r="G42" s="223"/>
      <c r="H42" s="223"/>
      <c r="I42" s="224"/>
    </row>
    <row r="43" spans="1:9" ht="18" customHeight="1" x14ac:dyDescent="0.15">
      <c r="A43" s="222"/>
      <c r="B43" s="223"/>
      <c r="C43" s="223"/>
      <c r="D43" s="224"/>
      <c r="F43" s="222"/>
      <c r="G43" s="223"/>
      <c r="H43" s="223"/>
      <c r="I43" s="224"/>
    </row>
    <row r="44" spans="1:9" ht="25.5" customHeight="1" x14ac:dyDescent="0.15">
      <c r="A44" s="213" t="str">
        <f>VLOOKUP(A46,숲pro명단!$A$2:$C$29,3)</f>
        <v>대구광역시</v>
      </c>
      <c r="B44" s="225"/>
      <c r="C44" s="225"/>
      <c r="D44" s="226"/>
      <c r="F44" s="213" t="str">
        <f>A44</f>
        <v>대구광역시</v>
      </c>
      <c r="G44" s="225"/>
      <c r="H44" s="225"/>
      <c r="I44" s="226"/>
    </row>
    <row r="45" spans="1:9" ht="25.5" customHeight="1" x14ac:dyDescent="0.15">
      <c r="A45" s="213"/>
      <c r="B45" s="225"/>
      <c r="C45" s="225"/>
      <c r="D45" s="226"/>
      <c r="F45" s="213"/>
      <c r="G45" s="225"/>
      <c r="H45" s="225"/>
      <c r="I45" s="226"/>
    </row>
    <row r="46" spans="1:9" ht="38.25" customHeight="1" x14ac:dyDescent="0.15">
      <c r="A46" s="213">
        <v>6</v>
      </c>
      <c r="B46" s="215" t="str">
        <f>IF(LEN(VLOOKUP(A46,숲pro명단!$A$2:$C$29,2))=4,LEFT(VLOOKUP(A46,숲pro명단!$A$2:$C$29,2),4),IF(LEN(VLOOKUP(A46,숲pro명단!$A$2:$C$29,2))=3,LEFT(VLOOKUP(A46,숲pro명단!$A$2:$C$29,2),1)&amp;" "&amp;MID(VLOOKUP(A46,숲pro명단!$A$2:$C$29,2),2,1)&amp;" "&amp;RIGHT(VLOOKUP(A46,숲pro명단!$A$2:$C$29,2),1),IF(LEN(VLOOKUP(A46,숲pro명단!$A$2:$C$29,2))=2,LEFT(VLOOKUP(A46,숲pro명단!$A$2:$C$29,2),1)&amp;"     "&amp;RIGHT(VLOOKUP(A46,숲pro명단!$A$2:$C$29,2),1),VLOOKUP(A46,숲pro명단!$A$2:$C$29,2))))</f>
        <v>이 행 기</v>
      </c>
      <c r="C46" s="215"/>
      <c r="D46" s="216"/>
      <c r="F46" s="213">
        <f>A46</f>
        <v>6</v>
      </c>
      <c r="G46" s="215" t="str">
        <f>B46</f>
        <v>이 행 기</v>
      </c>
      <c r="H46" s="215"/>
      <c r="I46" s="216"/>
    </row>
    <row r="47" spans="1:9" ht="39.75" customHeight="1" thickBot="1" x14ac:dyDescent="0.2">
      <c r="A47" s="214"/>
      <c r="B47" s="217"/>
      <c r="C47" s="217"/>
      <c r="D47" s="218"/>
      <c r="F47" s="214"/>
      <c r="G47" s="217"/>
      <c r="H47" s="217"/>
      <c r="I47" s="218"/>
    </row>
    <row r="48" spans="1:9" ht="15.75" customHeight="1" thickBot="1" x14ac:dyDescent="0.2">
      <c r="A48" s="10"/>
      <c r="B48" s="10"/>
      <c r="C48" s="10"/>
      <c r="D48" s="10"/>
    </row>
    <row r="49" spans="1:9" ht="18" customHeight="1" x14ac:dyDescent="0.15">
      <c r="A49" s="219" t="str">
        <f>교과목!$A$4&amp;교과목!$B$4</f>
        <v>제2기산불방지기초과정</v>
      </c>
      <c r="B49" s="220"/>
      <c r="C49" s="220"/>
      <c r="D49" s="221"/>
      <c r="F49" s="219" t="str">
        <f>A49</f>
        <v>제2기산불방지기초과정</v>
      </c>
      <c r="G49" s="220"/>
      <c r="H49" s="220"/>
      <c r="I49" s="221"/>
    </row>
    <row r="50" spans="1:9" ht="18" customHeight="1" x14ac:dyDescent="0.15">
      <c r="A50" s="222"/>
      <c r="B50" s="223"/>
      <c r="C50" s="223"/>
      <c r="D50" s="224"/>
      <c r="F50" s="222"/>
      <c r="G50" s="223"/>
      <c r="H50" s="223"/>
      <c r="I50" s="224"/>
    </row>
    <row r="51" spans="1:9" ht="18" customHeight="1" x14ac:dyDescent="0.15">
      <c r="A51" s="222"/>
      <c r="B51" s="223"/>
      <c r="C51" s="223"/>
      <c r="D51" s="224"/>
      <c r="F51" s="222"/>
      <c r="G51" s="223"/>
      <c r="H51" s="223"/>
      <c r="I51" s="224"/>
    </row>
    <row r="52" spans="1:9" ht="25.5" customHeight="1" x14ac:dyDescent="0.15">
      <c r="A52" s="213" t="str">
        <f>VLOOKUP(A54,숲pro명단!$A$2:$C$29,3)</f>
        <v>대구광역시</v>
      </c>
      <c r="B52" s="225"/>
      <c r="C52" s="225"/>
      <c r="D52" s="226"/>
      <c r="F52" s="213" t="str">
        <f>A52</f>
        <v>대구광역시</v>
      </c>
      <c r="G52" s="225"/>
      <c r="H52" s="225"/>
      <c r="I52" s="226"/>
    </row>
    <row r="53" spans="1:9" ht="25.5" customHeight="1" x14ac:dyDescent="0.15">
      <c r="A53" s="213"/>
      <c r="B53" s="225"/>
      <c r="C53" s="225"/>
      <c r="D53" s="226"/>
      <c r="F53" s="213"/>
      <c r="G53" s="225"/>
      <c r="H53" s="225"/>
      <c r="I53" s="226"/>
    </row>
    <row r="54" spans="1:9" ht="38.25" customHeight="1" x14ac:dyDescent="0.15">
      <c r="A54" s="213">
        <v>7</v>
      </c>
      <c r="B54" s="215" t="str">
        <f>IF(LEN(VLOOKUP(A54,숲pro명단!$A$2:$C$29,2))=4,LEFT(VLOOKUP(A54,숲pro명단!$A$2:$C$29,2),4),IF(LEN(VLOOKUP(A54,숲pro명단!$A$2:$C$29,2))=3,LEFT(VLOOKUP(A54,숲pro명단!$A$2:$C$29,2),1)&amp;" "&amp;MID(VLOOKUP(A54,숲pro명단!$A$2:$C$29,2),2,1)&amp;" "&amp;RIGHT(VLOOKUP(A54,숲pro명단!$A$2:$C$29,2),1),IF(LEN(VLOOKUP(A54,숲pro명단!$A$2:$C$29,2))=2,LEFT(VLOOKUP(A54,숲pro명단!$A$2:$C$29,2),1)&amp;"     "&amp;RIGHT(VLOOKUP(A54,숲pro명단!$A$2:$C$29,2),1),VLOOKUP(A54,숲pro명단!$A$2:$C$29,2))))</f>
        <v>한 정 탁</v>
      </c>
      <c r="C54" s="215"/>
      <c r="D54" s="216"/>
      <c r="F54" s="213">
        <f>A54</f>
        <v>7</v>
      </c>
      <c r="G54" s="215" t="str">
        <f>B54</f>
        <v>한 정 탁</v>
      </c>
      <c r="H54" s="215"/>
      <c r="I54" s="216"/>
    </row>
    <row r="55" spans="1:9" ht="39.75" customHeight="1" thickBot="1" x14ac:dyDescent="0.2">
      <c r="A55" s="214"/>
      <c r="B55" s="217"/>
      <c r="C55" s="217"/>
      <c r="D55" s="218"/>
      <c r="F55" s="214"/>
      <c r="G55" s="217"/>
      <c r="H55" s="217"/>
      <c r="I55" s="218"/>
    </row>
    <row r="56" spans="1:9" ht="15.75" customHeight="1" thickBot="1" x14ac:dyDescent="0.2">
      <c r="A56" s="10"/>
      <c r="B56" s="10"/>
      <c r="C56" s="10"/>
      <c r="D56" s="10"/>
    </row>
    <row r="57" spans="1:9" ht="18" customHeight="1" x14ac:dyDescent="0.15">
      <c r="A57" s="219" t="str">
        <f>교과목!$A$4&amp;교과목!$B$4</f>
        <v>제2기산불방지기초과정</v>
      </c>
      <c r="B57" s="220"/>
      <c r="C57" s="220"/>
      <c r="D57" s="221"/>
      <c r="F57" s="219" t="str">
        <f>A57</f>
        <v>제2기산불방지기초과정</v>
      </c>
      <c r="G57" s="220"/>
      <c r="H57" s="220"/>
      <c r="I57" s="221"/>
    </row>
    <row r="58" spans="1:9" ht="18" customHeight="1" x14ac:dyDescent="0.15">
      <c r="A58" s="222"/>
      <c r="B58" s="223"/>
      <c r="C58" s="223"/>
      <c r="D58" s="224"/>
      <c r="F58" s="222"/>
      <c r="G58" s="223"/>
      <c r="H58" s="223"/>
      <c r="I58" s="224"/>
    </row>
    <row r="59" spans="1:9" ht="18" customHeight="1" x14ac:dyDescent="0.15">
      <c r="A59" s="222"/>
      <c r="B59" s="223"/>
      <c r="C59" s="223"/>
      <c r="D59" s="224"/>
      <c r="F59" s="222"/>
      <c r="G59" s="223"/>
      <c r="H59" s="223"/>
      <c r="I59" s="224"/>
    </row>
    <row r="60" spans="1:9" ht="25.5" customHeight="1" x14ac:dyDescent="0.15">
      <c r="A60" s="213" t="str">
        <f>VLOOKUP(A62,숲pro명단!$A$2:$C$29,3)</f>
        <v>인천광역시</v>
      </c>
      <c r="B60" s="225"/>
      <c r="C60" s="225"/>
      <c r="D60" s="226"/>
      <c r="F60" s="213" t="str">
        <f>A60</f>
        <v>인천광역시</v>
      </c>
      <c r="G60" s="225"/>
      <c r="H60" s="225"/>
      <c r="I60" s="226"/>
    </row>
    <row r="61" spans="1:9" ht="25.5" customHeight="1" x14ac:dyDescent="0.15">
      <c r="A61" s="213"/>
      <c r="B61" s="225"/>
      <c r="C61" s="225"/>
      <c r="D61" s="226"/>
      <c r="F61" s="213"/>
      <c r="G61" s="225"/>
      <c r="H61" s="225"/>
      <c r="I61" s="226"/>
    </row>
    <row r="62" spans="1:9" ht="38.25" customHeight="1" x14ac:dyDescent="0.15">
      <c r="A62" s="213">
        <v>8</v>
      </c>
      <c r="B62" s="215" t="str">
        <f>IF(LEN(VLOOKUP(A62,숲pro명단!$A$2:$C$29,2))=4,LEFT(VLOOKUP(A62,숲pro명단!$A$2:$C$29,2),4),IF(LEN(VLOOKUP(A62,숲pro명단!$A$2:$C$29,2))=3,LEFT(VLOOKUP(A62,숲pro명단!$A$2:$C$29,2),1)&amp;" "&amp;MID(VLOOKUP(A62,숲pro명단!$A$2:$C$29,2),2,1)&amp;" "&amp;RIGHT(VLOOKUP(A62,숲pro명단!$A$2:$C$29,2),1),IF(LEN(VLOOKUP(A62,숲pro명단!$A$2:$C$29,2))=2,LEFT(VLOOKUP(A62,숲pro명단!$A$2:$C$29,2),1)&amp;"     "&amp;RIGHT(VLOOKUP(A62,숲pro명단!$A$2:$C$29,2),1),VLOOKUP(A62,숲pro명단!$A$2:$C$29,2))))</f>
        <v>김 진 영</v>
      </c>
      <c r="C62" s="215"/>
      <c r="D62" s="216"/>
      <c r="F62" s="213">
        <f>A62</f>
        <v>8</v>
      </c>
      <c r="G62" s="215" t="str">
        <f>B62</f>
        <v>김 진 영</v>
      </c>
      <c r="H62" s="215"/>
      <c r="I62" s="216"/>
    </row>
    <row r="63" spans="1:9" ht="39.75" customHeight="1" thickBot="1" x14ac:dyDescent="0.2">
      <c r="A63" s="214"/>
      <c r="B63" s="217"/>
      <c r="C63" s="217"/>
      <c r="D63" s="218"/>
      <c r="F63" s="214"/>
      <c r="G63" s="217"/>
      <c r="H63" s="217"/>
      <c r="I63" s="218"/>
    </row>
    <row r="64" spans="1:9" ht="15.75" customHeight="1" thickBot="1" x14ac:dyDescent="0.2">
      <c r="A64" s="10"/>
      <c r="B64" s="10"/>
      <c r="C64" s="10"/>
      <c r="D64" s="10"/>
    </row>
    <row r="65" spans="1:9" ht="18" customHeight="1" x14ac:dyDescent="0.15">
      <c r="A65" s="219" t="str">
        <f>교과목!$A$4&amp;교과목!$B$4</f>
        <v>제2기산불방지기초과정</v>
      </c>
      <c r="B65" s="220"/>
      <c r="C65" s="220"/>
      <c r="D65" s="221"/>
      <c r="F65" s="219" t="str">
        <f>A65</f>
        <v>제2기산불방지기초과정</v>
      </c>
      <c r="G65" s="220"/>
      <c r="H65" s="220"/>
      <c r="I65" s="221"/>
    </row>
    <row r="66" spans="1:9" ht="18" customHeight="1" x14ac:dyDescent="0.15">
      <c r="A66" s="222"/>
      <c r="B66" s="223"/>
      <c r="C66" s="223"/>
      <c r="D66" s="224"/>
      <c r="F66" s="222"/>
      <c r="G66" s="223"/>
      <c r="H66" s="223"/>
      <c r="I66" s="224"/>
    </row>
    <row r="67" spans="1:9" ht="18" customHeight="1" x14ac:dyDescent="0.15">
      <c r="A67" s="222"/>
      <c r="B67" s="223"/>
      <c r="C67" s="223"/>
      <c r="D67" s="224"/>
      <c r="F67" s="222"/>
      <c r="G67" s="223"/>
      <c r="H67" s="223"/>
      <c r="I67" s="224"/>
    </row>
    <row r="68" spans="1:9" ht="25.5" customHeight="1" x14ac:dyDescent="0.15">
      <c r="A68" s="213" t="str">
        <f>VLOOKUP(A70,숲pro명단!$A$2:$C$29,3)</f>
        <v>인천광역시</v>
      </c>
      <c r="B68" s="225"/>
      <c r="C68" s="225"/>
      <c r="D68" s="226"/>
      <c r="F68" s="213" t="str">
        <f>A68</f>
        <v>인천광역시</v>
      </c>
      <c r="G68" s="225"/>
      <c r="H68" s="225"/>
      <c r="I68" s="226"/>
    </row>
    <row r="69" spans="1:9" ht="25.5" customHeight="1" x14ac:dyDescent="0.15">
      <c r="A69" s="213"/>
      <c r="B69" s="225"/>
      <c r="C69" s="225"/>
      <c r="D69" s="226"/>
      <c r="F69" s="213"/>
      <c r="G69" s="225"/>
      <c r="H69" s="225"/>
      <c r="I69" s="226"/>
    </row>
    <row r="70" spans="1:9" ht="38.25" customHeight="1" x14ac:dyDescent="0.15">
      <c r="A70" s="213">
        <v>9</v>
      </c>
      <c r="B70" s="215" t="str">
        <f>IF(LEN(VLOOKUP(A70,숲pro명단!$A$2:$C$29,2))=4,LEFT(VLOOKUP(A70,숲pro명단!$A$2:$C$29,2),4),IF(LEN(VLOOKUP(A70,숲pro명단!$A$2:$C$29,2))=3,LEFT(VLOOKUP(A70,숲pro명단!$A$2:$C$29,2),1)&amp;" "&amp;MID(VLOOKUP(A70,숲pro명단!$A$2:$C$29,2),2,1)&amp;" "&amp;RIGHT(VLOOKUP(A70,숲pro명단!$A$2:$C$29,2),1),IF(LEN(VLOOKUP(A70,숲pro명단!$A$2:$C$29,2))=2,LEFT(VLOOKUP(A70,숲pro명단!$A$2:$C$29,2),1)&amp;"     "&amp;RIGHT(VLOOKUP(A70,숲pro명단!$A$2:$C$29,2),1),VLOOKUP(A70,숲pro명단!$A$2:$C$29,2))))</f>
        <v>강 선 숙</v>
      </c>
      <c r="C70" s="215"/>
      <c r="D70" s="216"/>
      <c r="F70" s="213">
        <f>A70</f>
        <v>9</v>
      </c>
      <c r="G70" s="215" t="str">
        <f>B70</f>
        <v>강 선 숙</v>
      </c>
      <c r="H70" s="215"/>
      <c r="I70" s="216"/>
    </row>
    <row r="71" spans="1:9" ht="39.75" customHeight="1" thickBot="1" x14ac:dyDescent="0.2">
      <c r="A71" s="214"/>
      <c r="B71" s="217"/>
      <c r="C71" s="217"/>
      <c r="D71" s="218"/>
      <c r="F71" s="214"/>
      <c r="G71" s="217"/>
      <c r="H71" s="217"/>
      <c r="I71" s="218"/>
    </row>
    <row r="72" spans="1:9" ht="15.75" customHeight="1" thickBot="1" x14ac:dyDescent="0.2">
      <c r="A72" s="10"/>
      <c r="B72" s="10"/>
      <c r="C72" s="10"/>
      <c r="D72" s="10"/>
    </row>
    <row r="73" spans="1:9" ht="18" customHeight="1" x14ac:dyDescent="0.15">
      <c r="A73" s="219" t="str">
        <f>교과목!$A$4&amp;교과목!$B$4</f>
        <v>제2기산불방지기초과정</v>
      </c>
      <c r="B73" s="220"/>
      <c r="C73" s="220"/>
      <c r="D73" s="221"/>
      <c r="F73" s="219" t="str">
        <f>A73</f>
        <v>제2기산불방지기초과정</v>
      </c>
      <c r="G73" s="220"/>
      <c r="H73" s="220"/>
      <c r="I73" s="221"/>
    </row>
    <row r="74" spans="1:9" ht="18" customHeight="1" x14ac:dyDescent="0.15">
      <c r="A74" s="222"/>
      <c r="B74" s="223"/>
      <c r="C74" s="223"/>
      <c r="D74" s="224"/>
      <c r="F74" s="222"/>
      <c r="G74" s="223"/>
      <c r="H74" s="223"/>
      <c r="I74" s="224"/>
    </row>
    <row r="75" spans="1:9" ht="18" customHeight="1" x14ac:dyDescent="0.15">
      <c r="A75" s="222"/>
      <c r="B75" s="223"/>
      <c r="C75" s="223"/>
      <c r="D75" s="224"/>
      <c r="F75" s="222"/>
      <c r="G75" s="223"/>
      <c r="H75" s="223"/>
      <c r="I75" s="224"/>
    </row>
    <row r="76" spans="1:9" ht="25.5" customHeight="1" x14ac:dyDescent="0.15">
      <c r="A76" s="213" t="str">
        <f>VLOOKUP(A78,숲pro명단!$A$2:$C$29,3)</f>
        <v>인천광역시</v>
      </c>
      <c r="B76" s="225"/>
      <c r="C76" s="225"/>
      <c r="D76" s="226"/>
      <c r="F76" s="213" t="str">
        <f>A76</f>
        <v>인천광역시</v>
      </c>
      <c r="G76" s="225"/>
      <c r="H76" s="225"/>
      <c r="I76" s="226"/>
    </row>
    <row r="77" spans="1:9" ht="25.5" customHeight="1" x14ac:dyDescent="0.15">
      <c r="A77" s="213"/>
      <c r="B77" s="225"/>
      <c r="C77" s="225"/>
      <c r="D77" s="226"/>
      <c r="F77" s="213"/>
      <c r="G77" s="225"/>
      <c r="H77" s="225"/>
      <c r="I77" s="226"/>
    </row>
    <row r="78" spans="1:9" ht="38.25" customHeight="1" x14ac:dyDescent="0.15">
      <c r="A78" s="213">
        <v>10</v>
      </c>
      <c r="B78" s="215" t="str">
        <f>IF(LEN(VLOOKUP(A78,숲pro명단!$A$2:$C$29,2))=4,LEFT(VLOOKUP(A78,숲pro명단!$A$2:$C$29,2),4),IF(LEN(VLOOKUP(A78,숲pro명단!$A$2:$C$29,2))=3,LEFT(VLOOKUP(A78,숲pro명단!$A$2:$C$29,2),1)&amp;" "&amp;MID(VLOOKUP(A78,숲pro명단!$A$2:$C$29,2),2,1)&amp;" "&amp;RIGHT(VLOOKUP(A78,숲pro명단!$A$2:$C$29,2),1),IF(LEN(VLOOKUP(A78,숲pro명단!$A$2:$C$29,2))=2,LEFT(VLOOKUP(A78,숲pro명단!$A$2:$C$29,2),1)&amp;"     "&amp;RIGHT(VLOOKUP(A78,숲pro명단!$A$2:$C$29,2),1),VLOOKUP(A78,숲pro명단!$A$2:$C$29,2))))</f>
        <v>신 형 철</v>
      </c>
      <c r="C78" s="215"/>
      <c r="D78" s="216"/>
      <c r="F78" s="213">
        <f>A78</f>
        <v>10</v>
      </c>
      <c r="G78" s="215" t="str">
        <f>B78</f>
        <v>신 형 철</v>
      </c>
      <c r="H78" s="215"/>
      <c r="I78" s="216"/>
    </row>
    <row r="79" spans="1:9" ht="39.75" customHeight="1" thickBot="1" x14ac:dyDescent="0.2">
      <c r="A79" s="214"/>
      <c r="B79" s="217"/>
      <c r="C79" s="217"/>
      <c r="D79" s="218"/>
      <c r="F79" s="214"/>
      <c r="G79" s="217"/>
      <c r="H79" s="217"/>
      <c r="I79" s="218"/>
    </row>
    <row r="80" spans="1:9" ht="15.75" customHeight="1" thickBot="1" x14ac:dyDescent="0.2">
      <c r="A80" s="10"/>
      <c r="B80" s="10"/>
      <c r="C80" s="10"/>
      <c r="D80" s="10"/>
    </row>
    <row r="81" spans="1:9" ht="18" customHeight="1" x14ac:dyDescent="0.15">
      <c r="A81" s="219" t="str">
        <f>교과목!$A$4&amp;교과목!$B$4</f>
        <v>제2기산불방지기초과정</v>
      </c>
      <c r="B81" s="220"/>
      <c r="C81" s="220"/>
      <c r="D81" s="221"/>
      <c r="F81" s="219" t="str">
        <f>A81</f>
        <v>제2기산불방지기초과정</v>
      </c>
      <c r="G81" s="220"/>
      <c r="H81" s="220"/>
      <c r="I81" s="221"/>
    </row>
    <row r="82" spans="1:9" ht="18" customHeight="1" x14ac:dyDescent="0.15">
      <c r="A82" s="222"/>
      <c r="B82" s="223"/>
      <c r="C82" s="223"/>
      <c r="D82" s="224"/>
      <c r="F82" s="222"/>
      <c r="G82" s="223"/>
      <c r="H82" s="223"/>
      <c r="I82" s="224"/>
    </row>
    <row r="83" spans="1:9" ht="18" customHeight="1" x14ac:dyDescent="0.15">
      <c r="A83" s="222"/>
      <c r="B83" s="223"/>
      <c r="C83" s="223"/>
      <c r="D83" s="224"/>
      <c r="F83" s="222"/>
      <c r="G83" s="223"/>
      <c r="H83" s="223"/>
      <c r="I83" s="224"/>
    </row>
    <row r="84" spans="1:9" ht="25.5" customHeight="1" x14ac:dyDescent="0.15">
      <c r="A84" s="213" t="str">
        <f>VLOOKUP(A86,숲pro명단!$A$2:$C$29,3)</f>
        <v>울산광역시</v>
      </c>
      <c r="B84" s="225"/>
      <c r="C84" s="225"/>
      <c r="D84" s="226"/>
      <c r="F84" s="213" t="str">
        <f>A84</f>
        <v>울산광역시</v>
      </c>
      <c r="G84" s="225"/>
      <c r="H84" s="225"/>
      <c r="I84" s="226"/>
    </row>
    <row r="85" spans="1:9" ht="25.5" customHeight="1" x14ac:dyDescent="0.15">
      <c r="A85" s="213"/>
      <c r="B85" s="225"/>
      <c r="C85" s="225"/>
      <c r="D85" s="226"/>
      <c r="F85" s="213"/>
      <c r="G85" s="225"/>
      <c r="H85" s="225"/>
      <c r="I85" s="226"/>
    </row>
    <row r="86" spans="1:9" ht="38.25" customHeight="1" x14ac:dyDescent="0.15">
      <c r="A86" s="213">
        <v>11</v>
      </c>
      <c r="B86" s="215" t="str">
        <f>IF(LEN(VLOOKUP(A86,숲pro명단!$A$2:$C$29,2))=4,LEFT(VLOOKUP(A86,숲pro명단!$A$2:$C$29,2),4),IF(LEN(VLOOKUP(A86,숲pro명단!$A$2:$C$29,2))=3,LEFT(VLOOKUP(A86,숲pro명단!$A$2:$C$29,2),1)&amp;" "&amp;MID(VLOOKUP(A86,숲pro명단!$A$2:$C$29,2),2,1)&amp;" "&amp;RIGHT(VLOOKUP(A86,숲pro명단!$A$2:$C$29,2),1),IF(LEN(VLOOKUP(A86,숲pro명단!$A$2:$C$29,2))=2,LEFT(VLOOKUP(A86,숲pro명단!$A$2:$C$29,2),1)&amp;"     "&amp;RIGHT(VLOOKUP(A86,숲pro명단!$A$2:$C$29,2),1),VLOOKUP(A86,숲pro명단!$A$2:$C$29,2))))</f>
        <v>한 해 우</v>
      </c>
      <c r="C86" s="215"/>
      <c r="D86" s="216"/>
      <c r="F86" s="213">
        <f>A86</f>
        <v>11</v>
      </c>
      <c r="G86" s="215" t="str">
        <f>B86</f>
        <v>한 해 우</v>
      </c>
      <c r="H86" s="215"/>
      <c r="I86" s="216"/>
    </row>
    <row r="87" spans="1:9" ht="39.75" customHeight="1" thickBot="1" x14ac:dyDescent="0.2">
      <c r="A87" s="214"/>
      <c r="B87" s="217"/>
      <c r="C87" s="217"/>
      <c r="D87" s="218"/>
      <c r="F87" s="214"/>
      <c r="G87" s="217"/>
      <c r="H87" s="217"/>
      <c r="I87" s="218"/>
    </row>
    <row r="88" spans="1:9" ht="15.75" customHeight="1" thickBot="1" x14ac:dyDescent="0.2">
      <c r="A88" s="10"/>
      <c r="B88" s="10"/>
      <c r="C88" s="10"/>
      <c r="D88" s="10"/>
    </row>
    <row r="89" spans="1:9" ht="18" customHeight="1" x14ac:dyDescent="0.15">
      <c r="A89" s="219" t="str">
        <f>교과목!$A$4&amp;교과목!$B$4</f>
        <v>제2기산불방지기초과정</v>
      </c>
      <c r="B89" s="220"/>
      <c r="C89" s="220"/>
      <c r="D89" s="221"/>
      <c r="F89" s="219" t="str">
        <f>A89</f>
        <v>제2기산불방지기초과정</v>
      </c>
      <c r="G89" s="220"/>
      <c r="H89" s="220"/>
      <c r="I89" s="221"/>
    </row>
    <row r="90" spans="1:9" ht="18" customHeight="1" x14ac:dyDescent="0.15">
      <c r="A90" s="222"/>
      <c r="B90" s="223"/>
      <c r="C90" s="223"/>
      <c r="D90" s="224"/>
      <c r="F90" s="222"/>
      <c r="G90" s="223"/>
      <c r="H90" s="223"/>
      <c r="I90" s="224"/>
    </row>
    <row r="91" spans="1:9" ht="18" customHeight="1" x14ac:dyDescent="0.15">
      <c r="A91" s="222"/>
      <c r="B91" s="223"/>
      <c r="C91" s="223"/>
      <c r="D91" s="224"/>
      <c r="F91" s="222"/>
      <c r="G91" s="223"/>
      <c r="H91" s="223"/>
      <c r="I91" s="224"/>
    </row>
    <row r="92" spans="1:9" ht="25.5" customHeight="1" x14ac:dyDescent="0.15">
      <c r="A92" s="213" t="str">
        <f>VLOOKUP(A94,숲pro명단!$A$2:$C$29,3)</f>
        <v>울산광역시</v>
      </c>
      <c r="B92" s="225"/>
      <c r="C92" s="225"/>
      <c r="D92" s="226"/>
      <c r="F92" s="213" t="str">
        <f>A92</f>
        <v>울산광역시</v>
      </c>
      <c r="G92" s="225"/>
      <c r="H92" s="225"/>
      <c r="I92" s="226"/>
    </row>
    <row r="93" spans="1:9" ht="25.5" customHeight="1" x14ac:dyDescent="0.15">
      <c r="A93" s="213"/>
      <c r="B93" s="225"/>
      <c r="C93" s="225"/>
      <c r="D93" s="226"/>
      <c r="F93" s="213"/>
      <c r="G93" s="225"/>
      <c r="H93" s="225"/>
      <c r="I93" s="226"/>
    </row>
    <row r="94" spans="1:9" ht="38.25" customHeight="1" x14ac:dyDescent="0.15">
      <c r="A94" s="213">
        <v>12</v>
      </c>
      <c r="B94" s="215" t="str">
        <f>IF(LEN(VLOOKUP(A94,숲pro명단!$A$2:$C$29,2))=4,LEFT(VLOOKUP(A94,숲pro명단!$A$2:$C$29,2),4),IF(LEN(VLOOKUP(A94,숲pro명단!$A$2:$C$29,2))=3,LEFT(VLOOKUP(A94,숲pro명단!$A$2:$C$29,2),1)&amp;" "&amp;MID(VLOOKUP(A94,숲pro명단!$A$2:$C$29,2),2,1)&amp;" "&amp;RIGHT(VLOOKUP(A94,숲pro명단!$A$2:$C$29,2),1),IF(LEN(VLOOKUP(A94,숲pro명단!$A$2:$C$29,2))=2,LEFT(VLOOKUP(A94,숲pro명단!$A$2:$C$29,2),1)&amp;"     "&amp;RIGHT(VLOOKUP(A94,숲pro명단!$A$2:$C$29,2),1),VLOOKUP(A94,숲pro명단!$A$2:$C$29,2))))</f>
        <v>김 수 석</v>
      </c>
      <c r="C94" s="215"/>
      <c r="D94" s="216"/>
      <c r="F94" s="213">
        <f>A94</f>
        <v>12</v>
      </c>
      <c r="G94" s="215" t="str">
        <f>B94</f>
        <v>김 수 석</v>
      </c>
      <c r="H94" s="215"/>
      <c r="I94" s="216"/>
    </row>
    <row r="95" spans="1:9" ht="39.75" customHeight="1" thickBot="1" x14ac:dyDescent="0.2">
      <c r="A95" s="214"/>
      <c r="B95" s="217"/>
      <c r="C95" s="217"/>
      <c r="D95" s="218"/>
      <c r="F95" s="214"/>
      <c r="G95" s="217"/>
      <c r="H95" s="217"/>
      <c r="I95" s="218"/>
    </row>
    <row r="96" spans="1:9" ht="15.75" customHeight="1" thickBot="1" x14ac:dyDescent="0.2">
      <c r="A96" s="10"/>
      <c r="B96" s="10"/>
      <c r="C96" s="10"/>
      <c r="D96" s="10"/>
    </row>
    <row r="97" spans="1:9" ht="18" customHeight="1" x14ac:dyDescent="0.15">
      <c r="A97" s="219" t="str">
        <f>교과목!$A$4&amp;교과목!$B$4</f>
        <v>제2기산불방지기초과정</v>
      </c>
      <c r="B97" s="220"/>
      <c r="C97" s="220"/>
      <c r="D97" s="221"/>
      <c r="F97" s="219" t="str">
        <f>A97</f>
        <v>제2기산불방지기초과정</v>
      </c>
      <c r="G97" s="220"/>
      <c r="H97" s="220"/>
      <c r="I97" s="221"/>
    </row>
    <row r="98" spans="1:9" ht="18" customHeight="1" x14ac:dyDescent="0.15">
      <c r="A98" s="222"/>
      <c r="B98" s="223"/>
      <c r="C98" s="223"/>
      <c r="D98" s="224"/>
      <c r="F98" s="222"/>
      <c r="G98" s="223"/>
      <c r="H98" s="223"/>
      <c r="I98" s="224"/>
    </row>
    <row r="99" spans="1:9" ht="18" customHeight="1" x14ac:dyDescent="0.15">
      <c r="A99" s="222"/>
      <c r="B99" s="223"/>
      <c r="C99" s="223"/>
      <c r="D99" s="224"/>
      <c r="F99" s="222"/>
      <c r="G99" s="223"/>
      <c r="H99" s="223"/>
      <c r="I99" s="224"/>
    </row>
    <row r="100" spans="1:9" ht="25.5" customHeight="1" x14ac:dyDescent="0.15">
      <c r="A100" s="213" t="str">
        <f>VLOOKUP(A102,숲pro명단!$A$2:$C$29,3)</f>
        <v>경기도</v>
      </c>
      <c r="B100" s="225"/>
      <c r="C100" s="225"/>
      <c r="D100" s="226"/>
      <c r="F100" s="213" t="str">
        <f>A100</f>
        <v>경기도</v>
      </c>
      <c r="G100" s="225"/>
      <c r="H100" s="225"/>
      <c r="I100" s="226"/>
    </row>
    <row r="101" spans="1:9" ht="25.5" customHeight="1" x14ac:dyDescent="0.15">
      <c r="A101" s="213"/>
      <c r="B101" s="225"/>
      <c r="C101" s="225"/>
      <c r="D101" s="226"/>
      <c r="F101" s="213"/>
      <c r="G101" s="225"/>
      <c r="H101" s="225"/>
      <c r="I101" s="226"/>
    </row>
    <row r="102" spans="1:9" ht="38.25" customHeight="1" x14ac:dyDescent="0.15">
      <c r="A102" s="213">
        <v>13</v>
      </c>
      <c r="B102" s="215" t="str">
        <f>IF(LEN(VLOOKUP(A102,숲pro명단!$A$2:$C$29,2))=4,LEFT(VLOOKUP(A102,숲pro명단!$A$2:$C$29,2),4),IF(LEN(VLOOKUP(A102,숲pro명단!$A$2:$C$29,2))=3,LEFT(VLOOKUP(A102,숲pro명단!$A$2:$C$29,2),1)&amp;" "&amp;MID(VLOOKUP(A102,숲pro명단!$A$2:$C$29,2),2,1)&amp;" "&amp;RIGHT(VLOOKUP(A102,숲pro명단!$A$2:$C$29,2),1),IF(LEN(VLOOKUP(A102,숲pro명단!$A$2:$C$29,2))=2,LEFT(VLOOKUP(A102,숲pro명단!$A$2:$C$29,2),1)&amp;"     "&amp;RIGHT(VLOOKUP(A102,숲pro명단!$A$2:$C$29,2),1),VLOOKUP(A102,숲pro명단!$A$2:$C$29,2))))</f>
        <v>이 한 익</v>
      </c>
      <c r="C102" s="215"/>
      <c r="D102" s="216"/>
      <c r="F102" s="213">
        <f>A102</f>
        <v>13</v>
      </c>
      <c r="G102" s="215" t="str">
        <f>B102</f>
        <v>이 한 익</v>
      </c>
      <c r="H102" s="215"/>
      <c r="I102" s="216"/>
    </row>
    <row r="103" spans="1:9" ht="39.75" customHeight="1" thickBot="1" x14ac:dyDescent="0.2">
      <c r="A103" s="214"/>
      <c r="B103" s="217"/>
      <c r="C103" s="217"/>
      <c r="D103" s="218"/>
      <c r="F103" s="214"/>
      <c r="G103" s="217"/>
      <c r="H103" s="217"/>
      <c r="I103" s="218"/>
    </row>
    <row r="104" spans="1:9" ht="15.75" customHeight="1" thickBot="1" x14ac:dyDescent="0.2">
      <c r="A104" s="10"/>
      <c r="B104" s="10"/>
      <c r="C104" s="10"/>
      <c r="D104" s="10"/>
    </row>
    <row r="105" spans="1:9" ht="18" customHeight="1" x14ac:dyDescent="0.15">
      <c r="A105" s="219" t="str">
        <f>교과목!$A$4&amp;교과목!$B$4</f>
        <v>제2기산불방지기초과정</v>
      </c>
      <c r="B105" s="220"/>
      <c r="C105" s="220"/>
      <c r="D105" s="221"/>
      <c r="F105" s="219" t="str">
        <f>A105</f>
        <v>제2기산불방지기초과정</v>
      </c>
      <c r="G105" s="220"/>
      <c r="H105" s="220"/>
      <c r="I105" s="221"/>
    </row>
    <row r="106" spans="1:9" ht="18" customHeight="1" x14ac:dyDescent="0.15">
      <c r="A106" s="222"/>
      <c r="B106" s="223"/>
      <c r="C106" s="223"/>
      <c r="D106" s="224"/>
      <c r="F106" s="222"/>
      <c r="G106" s="223"/>
      <c r="H106" s="223"/>
      <c r="I106" s="224"/>
    </row>
    <row r="107" spans="1:9" ht="18" customHeight="1" x14ac:dyDescent="0.15">
      <c r="A107" s="222"/>
      <c r="B107" s="223"/>
      <c r="C107" s="223"/>
      <c r="D107" s="224"/>
      <c r="F107" s="222"/>
      <c r="G107" s="223"/>
      <c r="H107" s="223"/>
      <c r="I107" s="224"/>
    </row>
    <row r="108" spans="1:9" ht="25.5" customHeight="1" x14ac:dyDescent="0.15">
      <c r="A108" s="213" t="str">
        <f>VLOOKUP(A110,숲pro명단!$A$2:$C$29,3)</f>
        <v>경기도</v>
      </c>
      <c r="B108" s="225"/>
      <c r="C108" s="225"/>
      <c r="D108" s="226"/>
      <c r="F108" s="213" t="str">
        <f>A108</f>
        <v>경기도</v>
      </c>
      <c r="G108" s="225"/>
      <c r="H108" s="225"/>
      <c r="I108" s="226"/>
    </row>
    <row r="109" spans="1:9" ht="25.5" customHeight="1" x14ac:dyDescent="0.15">
      <c r="A109" s="213"/>
      <c r="B109" s="225"/>
      <c r="C109" s="225"/>
      <c r="D109" s="226"/>
      <c r="F109" s="213"/>
      <c r="G109" s="225"/>
      <c r="H109" s="225"/>
      <c r="I109" s="226"/>
    </row>
    <row r="110" spans="1:9" ht="38.25" customHeight="1" x14ac:dyDescent="0.15">
      <c r="A110" s="213">
        <v>14</v>
      </c>
      <c r="B110" s="215" t="str">
        <f>IF(LEN(VLOOKUP(A110,숲pro명단!$A$2:$C$29,2))=4,LEFT(VLOOKUP(A110,숲pro명단!$A$2:$C$29,2),4),IF(LEN(VLOOKUP(A110,숲pro명단!$A$2:$C$29,2))=3,LEFT(VLOOKUP(A110,숲pro명단!$A$2:$C$29,2),1)&amp;" "&amp;MID(VLOOKUP(A110,숲pro명단!$A$2:$C$29,2),2,1)&amp;" "&amp;RIGHT(VLOOKUP(A110,숲pro명단!$A$2:$C$29,2),1),IF(LEN(VLOOKUP(A110,숲pro명단!$A$2:$C$29,2))=2,LEFT(VLOOKUP(A110,숲pro명단!$A$2:$C$29,2),1)&amp;"     "&amp;RIGHT(VLOOKUP(A110,숲pro명단!$A$2:$C$29,2),1),VLOOKUP(A110,숲pro명단!$A$2:$C$29,2))))</f>
        <v>장 균 택</v>
      </c>
      <c r="C110" s="215"/>
      <c r="D110" s="216"/>
      <c r="F110" s="213">
        <f>A110</f>
        <v>14</v>
      </c>
      <c r="G110" s="215" t="str">
        <f>B110</f>
        <v>장 균 택</v>
      </c>
      <c r="H110" s="215"/>
      <c r="I110" s="216"/>
    </row>
    <row r="111" spans="1:9" ht="39.75" customHeight="1" thickBot="1" x14ac:dyDescent="0.2">
      <c r="A111" s="214"/>
      <c r="B111" s="217"/>
      <c r="C111" s="217"/>
      <c r="D111" s="218"/>
      <c r="F111" s="214"/>
      <c r="G111" s="217"/>
      <c r="H111" s="217"/>
      <c r="I111" s="218"/>
    </row>
    <row r="112" spans="1:9" ht="15.75" customHeight="1" thickBot="1" x14ac:dyDescent="0.2">
      <c r="A112" s="10"/>
      <c r="B112" s="10"/>
      <c r="C112" s="10"/>
      <c r="D112" s="10"/>
    </row>
    <row r="113" spans="1:9" ht="18" customHeight="1" x14ac:dyDescent="0.15">
      <c r="A113" s="219" t="str">
        <f>교과목!$A$4&amp;교과목!$B$4</f>
        <v>제2기산불방지기초과정</v>
      </c>
      <c r="B113" s="220"/>
      <c r="C113" s="220"/>
      <c r="D113" s="221"/>
      <c r="F113" s="219" t="str">
        <f>A113</f>
        <v>제2기산불방지기초과정</v>
      </c>
      <c r="G113" s="220"/>
      <c r="H113" s="220"/>
      <c r="I113" s="221"/>
    </row>
    <row r="114" spans="1:9" ht="18" customHeight="1" x14ac:dyDescent="0.15">
      <c r="A114" s="222"/>
      <c r="B114" s="223"/>
      <c r="C114" s="223"/>
      <c r="D114" s="224"/>
      <c r="F114" s="222"/>
      <c r="G114" s="223"/>
      <c r="H114" s="223"/>
      <c r="I114" s="224"/>
    </row>
    <row r="115" spans="1:9" ht="18" customHeight="1" x14ac:dyDescent="0.15">
      <c r="A115" s="222"/>
      <c r="B115" s="223"/>
      <c r="C115" s="223"/>
      <c r="D115" s="224"/>
      <c r="F115" s="222"/>
      <c r="G115" s="223"/>
      <c r="H115" s="223"/>
      <c r="I115" s="224"/>
    </row>
    <row r="116" spans="1:9" ht="25.5" customHeight="1" x14ac:dyDescent="0.15">
      <c r="A116" s="213" t="str">
        <f>VLOOKUP(A118,숲pro명단!$A$2:$C$29,3)</f>
        <v>경기도</v>
      </c>
      <c r="B116" s="225"/>
      <c r="C116" s="225"/>
      <c r="D116" s="226"/>
      <c r="F116" s="213" t="str">
        <f>A116</f>
        <v>경기도</v>
      </c>
      <c r="G116" s="225"/>
      <c r="H116" s="225"/>
      <c r="I116" s="226"/>
    </row>
    <row r="117" spans="1:9" ht="25.5" customHeight="1" x14ac:dyDescent="0.15">
      <c r="A117" s="213"/>
      <c r="B117" s="225"/>
      <c r="C117" s="225"/>
      <c r="D117" s="226"/>
      <c r="F117" s="213"/>
      <c r="G117" s="225"/>
      <c r="H117" s="225"/>
      <c r="I117" s="226"/>
    </row>
    <row r="118" spans="1:9" ht="38.25" customHeight="1" x14ac:dyDescent="0.15">
      <c r="A118" s="213">
        <v>15</v>
      </c>
      <c r="B118" s="215" t="str">
        <f>IF(LEN(VLOOKUP(A118,숲pro명단!$A$2:$C$29,2))=4,LEFT(VLOOKUP(A118,숲pro명단!$A$2:$C$29,2),4),IF(LEN(VLOOKUP(A118,숲pro명단!$A$2:$C$29,2))=3,LEFT(VLOOKUP(A118,숲pro명단!$A$2:$C$29,2),1)&amp;" "&amp;MID(VLOOKUP(A118,숲pro명단!$A$2:$C$29,2),2,1)&amp;" "&amp;RIGHT(VLOOKUP(A118,숲pro명단!$A$2:$C$29,2),1),IF(LEN(VLOOKUP(A118,숲pro명단!$A$2:$C$29,2))=2,LEFT(VLOOKUP(A118,숲pro명단!$A$2:$C$29,2),1)&amp;"     "&amp;RIGHT(VLOOKUP(A118,숲pro명단!$A$2:$C$29,2),1),VLOOKUP(A118,숲pro명단!$A$2:$C$29,2))))</f>
        <v>김 병 도</v>
      </c>
      <c r="C118" s="215"/>
      <c r="D118" s="216"/>
      <c r="F118" s="213">
        <f>A118</f>
        <v>15</v>
      </c>
      <c r="G118" s="215" t="str">
        <f>B118</f>
        <v>김 병 도</v>
      </c>
      <c r="H118" s="215"/>
      <c r="I118" s="216"/>
    </row>
    <row r="119" spans="1:9" ht="39.75" customHeight="1" thickBot="1" x14ac:dyDescent="0.2">
      <c r="A119" s="214"/>
      <c r="B119" s="217"/>
      <c r="C119" s="217"/>
      <c r="D119" s="218"/>
      <c r="F119" s="214"/>
      <c r="G119" s="217"/>
      <c r="H119" s="217"/>
      <c r="I119" s="218"/>
    </row>
    <row r="120" spans="1:9" ht="15.75" customHeight="1" thickBot="1" x14ac:dyDescent="0.2">
      <c r="A120" s="10"/>
      <c r="B120" s="10"/>
      <c r="C120" s="10"/>
      <c r="D120" s="10"/>
    </row>
    <row r="121" spans="1:9" ht="18" customHeight="1" x14ac:dyDescent="0.15">
      <c r="A121" s="219" t="str">
        <f>교과목!$A$4&amp;교과목!$B$4</f>
        <v>제2기산불방지기초과정</v>
      </c>
      <c r="B121" s="220"/>
      <c r="C121" s="220"/>
      <c r="D121" s="221"/>
      <c r="F121" s="219" t="str">
        <f>A121</f>
        <v>제2기산불방지기초과정</v>
      </c>
      <c r="G121" s="220"/>
      <c r="H121" s="220"/>
      <c r="I121" s="221"/>
    </row>
    <row r="122" spans="1:9" ht="18" customHeight="1" x14ac:dyDescent="0.15">
      <c r="A122" s="222"/>
      <c r="B122" s="223"/>
      <c r="C122" s="223"/>
      <c r="D122" s="224"/>
      <c r="F122" s="222"/>
      <c r="G122" s="223"/>
      <c r="H122" s="223"/>
      <c r="I122" s="224"/>
    </row>
    <row r="123" spans="1:9" ht="18" customHeight="1" x14ac:dyDescent="0.15">
      <c r="A123" s="222"/>
      <c r="B123" s="223"/>
      <c r="C123" s="223"/>
      <c r="D123" s="224"/>
      <c r="F123" s="222"/>
      <c r="G123" s="223"/>
      <c r="H123" s="223"/>
      <c r="I123" s="224"/>
    </row>
    <row r="124" spans="1:9" ht="25.5" customHeight="1" x14ac:dyDescent="0.15">
      <c r="A124" s="213" t="str">
        <f>VLOOKUP(A126,숲pro명단!$A$2:$C$29,3)</f>
        <v>경기도</v>
      </c>
      <c r="B124" s="225"/>
      <c r="C124" s="225"/>
      <c r="D124" s="226"/>
      <c r="F124" s="213" t="str">
        <f>A124</f>
        <v>경기도</v>
      </c>
      <c r="G124" s="225"/>
      <c r="H124" s="225"/>
      <c r="I124" s="226"/>
    </row>
    <row r="125" spans="1:9" ht="25.5" customHeight="1" x14ac:dyDescent="0.15">
      <c r="A125" s="213"/>
      <c r="B125" s="225"/>
      <c r="C125" s="225"/>
      <c r="D125" s="226"/>
      <c r="F125" s="213"/>
      <c r="G125" s="225"/>
      <c r="H125" s="225"/>
      <c r="I125" s="226"/>
    </row>
    <row r="126" spans="1:9" ht="38.25" customHeight="1" x14ac:dyDescent="0.15">
      <c r="A126" s="213">
        <v>16</v>
      </c>
      <c r="B126" s="215" t="str">
        <f>IF(LEN(VLOOKUP(A126,숲pro명단!$A$2:$C$29,2))=4,LEFT(VLOOKUP(A126,숲pro명단!$A$2:$C$29,2),4),IF(LEN(VLOOKUP(A126,숲pro명단!$A$2:$C$29,2))=3,LEFT(VLOOKUP(A126,숲pro명단!$A$2:$C$29,2),1)&amp;" "&amp;MID(VLOOKUP(A126,숲pro명단!$A$2:$C$29,2),2,1)&amp;" "&amp;RIGHT(VLOOKUP(A126,숲pro명단!$A$2:$C$29,2),1),IF(LEN(VLOOKUP(A126,숲pro명단!$A$2:$C$29,2))=2,LEFT(VLOOKUP(A126,숲pro명단!$A$2:$C$29,2),1)&amp;"     "&amp;RIGHT(VLOOKUP(A126,숲pro명단!$A$2:$C$29,2),1),VLOOKUP(A126,숲pro명단!$A$2:$C$29,2))))</f>
        <v>김 유 태</v>
      </c>
      <c r="C126" s="215"/>
      <c r="D126" s="216"/>
      <c r="F126" s="213">
        <f>A126</f>
        <v>16</v>
      </c>
      <c r="G126" s="215" t="str">
        <f>B126</f>
        <v>김 유 태</v>
      </c>
      <c r="H126" s="215"/>
      <c r="I126" s="216"/>
    </row>
    <row r="127" spans="1:9" ht="39.75" customHeight="1" thickBot="1" x14ac:dyDescent="0.2">
      <c r="A127" s="214"/>
      <c r="B127" s="217"/>
      <c r="C127" s="217"/>
      <c r="D127" s="218"/>
      <c r="F127" s="214"/>
      <c r="G127" s="217"/>
      <c r="H127" s="217"/>
      <c r="I127" s="218"/>
    </row>
    <row r="128" spans="1:9" ht="15.75" customHeight="1" thickBot="1" x14ac:dyDescent="0.2">
      <c r="A128" s="10"/>
      <c r="B128" s="10"/>
      <c r="C128" s="10"/>
      <c r="D128" s="10"/>
    </row>
    <row r="129" spans="1:9" ht="18" customHeight="1" x14ac:dyDescent="0.15">
      <c r="A129" s="219" t="str">
        <f>교과목!$A$4&amp;교과목!$B$4</f>
        <v>제2기산불방지기초과정</v>
      </c>
      <c r="B129" s="220"/>
      <c r="C129" s="220"/>
      <c r="D129" s="221"/>
      <c r="F129" s="219" t="str">
        <f>A129</f>
        <v>제2기산불방지기초과정</v>
      </c>
      <c r="G129" s="220"/>
      <c r="H129" s="220"/>
      <c r="I129" s="221"/>
    </row>
    <row r="130" spans="1:9" ht="18" customHeight="1" x14ac:dyDescent="0.15">
      <c r="A130" s="222"/>
      <c r="B130" s="223"/>
      <c r="C130" s="223"/>
      <c r="D130" s="224"/>
      <c r="F130" s="222"/>
      <c r="G130" s="223"/>
      <c r="H130" s="223"/>
      <c r="I130" s="224"/>
    </row>
    <row r="131" spans="1:9" ht="18" customHeight="1" x14ac:dyDescent="0.15">
      <c r="A131" s="222"/>
      <c r="B131" s="223"/>
      <c r="C131" s="223"/>
      <c r="D131" s="224"/>
      <c r="F131" s="222"/>
      <c r="G131" s="223"/>
      <c r="H131" s="223"/>
      <c r="I131" s="224"/>
    </row>
    <row r="132" spans="1:9" ht="25.5" customHeight="1" x14ac:dyDescent="0.15">
      <c r="A132" s="213" t="str">
        <f>VLOOKUP(A134,숲pro명단!$A$2:$C$29,3)</f>
        <v>충청북도</v>
      </c>
      <c r="B132" s="225"/>
      <c r="C132" s="225"/>
      <c r="D132" s="226"/>
      <c r="F132" s="213" t="str">
        <f>A132</f>
        <v>충청북도</v>
      </c>
      <c r="G132" s="225"/>
      <c r="H132" s="225"/>
      <c r="I132" s="226"/>
    </row>
    <row r="133" spans="1:9" ht="25.5" customHeight="1" x14ac:dyDescent="0.15">
      <c r="A133" s="213"/>
      <c r="B133" s="225"/>
      <c r="C133" s="225"/>
      <c r="D133" s="226"/>
      <c r="F133" s="213"/>
      <c r="G133" s="225"/>
      <c r="H133" s="225"/>
      <c r="I133" s="226"/>
    </row>
    <row r="134" spans="1:9" ht="38.25" customHeight="1" x14ac:dyDescent="0.15">
      <c r="A134" s="213">
        <v>17</v>
      </c>
      <c r="B134" s="215" t="str">
        <f>IF(LEN(VLOOKUP(A134,숲pro명단!$A$2:$C$29,2))=4,LEFT(VLOOKUP(A134,숲pro명단!$A$2:$C$29,2),4),IF(LEN(VLOOKUP(A134,숲pro명단!$A$2:$C$29,2))=3,LEFT(VLOOKUP(A134,숲pro명단!$A$2:$C$29,2),1)&amp;" "&amp;MID(VLOOKUP(A134,숲pro명단!$A$2:$C$29,2),2,1)&amp;" "&amp;RIGHT(VLOOKUP(A134,숲pro명단!$A$2:$C$29,2),1),IF(LEN(VLOOKUP(A134,숲pro명단!$A$2:$C$29,2))=2,LEFT(VLOOKUP(A134,숲pro명단!$A$2:$C$29,2),1)&amp;"     "&amp;RIGHT(VLOOKUP(A134,숲pro명단!$A$2:$C$29,2),1),VLOOKUP(A134,숲pro명단!$A$2:$C$29,2))))</f>
        <v>권 범 수</v>
      </c>
      <c r="C134" s="215"/>
      <c r="D134" s="216"/>
      <c r="F134" s="213">
        <f>A134</f>
        <v>17</v>
      </c>
      <c r="G134" s="215" t="str">
        <f>B134</f>
        <v>권 범 수</v>
      </c>
      <c r="H134" s="215"/>
      <c r="I134" s="216"/>
    </row>
    <row r="135" spans="1:9" ht="39.75" customHeight="1" thickBot="1" x14ac:dyDescent="0.2">
      <c r="A135" s="214"/>
      <c r="B135" s="217"/>
      <c r="C135" s="217"/>
      <c r="D135" s="218"/>
      <c r="F135" s="214"/>
      <c r="G135" s="217"/>
      <c r="H135" s="217"/>
      <c r="I135" s="218"/>
    </row>
    <row r="136" spans="1:9" ht="15.75" customHeight="1" thickBot="1" x14ac:dyDescent="0.2">
      <c r="A136" s="10"/>
      <c r="B136" s="10"/>
      <c r="C136" s="10"/>
      <c r="D136" s="10"/>
    </row>
    <row r="137" spans="1:9" ht="18" customHeight="1" x14ac:dyDescent="0.15">
      <c r="A137" s="219" t="str">
        <f>교과목!$A$4&amp;교과목!$B$4</f>
        <v>제2기산불방지기초과정</v>
      </c>
      <c r="B137" s="220"/>
      <c r="C137" s="220"/>
      <c r="D137" s="221"/>
      <c r="F137" s="219" t="str">
        <f>A137</f>
        <v>제2기산불방지기초과정</v>
      </c>
      <c r="G137" s="220"/>
      <c r="H137" s="220"/>
      <c r="I137" s="221"/>
    </row>
    <row r="138" spans="1:9" ht="18" customHeight="1" x14ac:dyDescent="0.15">
      <c r="A138" s="222"/>
      <c r="B138" s="223"/>
      <c r="C138" s="223"/>
      <c r="D138" s="224"/>
      <c r="F138" s="222"/>
      <c r="G138" s="223"/>
      <c r="H138" s="223"/>
      <c r="I138" s="224"/>
    </row>
    <row r="139" spans="1:9" ht="18" customHeight="1" x14ac:dyDescent="0.15">
      <c r="A139" s="222"/>
      <c r="B139" s="223"/>
      <c r="C139" s="223"/>
      <c r="D139" s="224"/>
      <c r="F139" s="222"/>
      <c r="G139" s="223"/>
      <c r="H139" s="223"/>
      <c r="I139" s="224"/>
    </row>
    <row r="140" spans="1:9" ht="25.5" customHeight="1" x14ac:dyDescent="0.15">
      <c r="A140" s="213" t="str">
        <f>VLOOKUP(A142,숲pro명단!$A$2:$C$29,3)</f>
        <v>충청북도</v>
      </c>
      <c r="B140" s="225"/>
      <c r="C140" s="225"/>
      <c r="D140" s="226"/>
      <c r="F140" s="213" t="str">
        <f>A140</f>
        <v>충청북도</v>
      </c>
      <c r="G140" s="225"/>
      <c r="H140" s="225"/>
      <c r="I140" s="226"/>
    </row>
    <row r="141" spans="1:9" ht="25.5" customHeight="1" x14ac:dyDescent="0.15">
      <c r="A141" s="213"/>
      <c r="B141" s="225"/>
      <c r="C141" s="225"/>
      <c r="D141" s="226"/>
      <c r="F141" s="213"/>
      <c r="G141" s="225"/>
      <c r="H141" s="225"/>
      <c r="I141" s="226"/>
    </row>
    <row r="142" spans="1:9" ht="38.25" customHeight="1" x14ac:dyDescent="0.15">
      <c r="A142" s="213">
        <v>18</v>
      </c>
      <c r="B142" s="215" t="str">
        <f>IF(LEN(VLOOKUP(A142,숲pro명단!$A$2:$C$29,2))=4,LEFT(VLOOKUP(A142,숲pro명단!$A$2:$C$29,2),4),IF(LEN(VLOOKUP(A142,숲pro명단!$A$2:$C$29,2))=3,LEFT(VLOOKUP(A142,숲pro명단!$A$2:$C$29,2),1)&amp;" "&amp;MID(VLOOKUP(A142,숲pro명단!$A$2:$C$29,2),2,1)&amp;" "&amp;RIGHT(VLOOKUP(A142,숲pro명단!$A$2:$C$29,2),1),IF(LEN(VLOOKUP(A142,숲pro명단!$A$2:$C$29,2))=2,LEFT(VLOOKUP(A142,숲pro명단!$A$2:$C$29,2),1)&amp;"     "&amp;RIGHT(VLOOKUP(A142,숲pro명단!$A$2:$C$29,2),1),VLOOKUP(A142,숲pro명단!$A$2:$C$29,2))))</f>
        <v>변 준 호</v>
      </c>
      <c r="C142" s="215"/>
      <c r="D142" s="216"/>
      <c r="F142" s="213">
        <f>A142</f>
        <v>18</v>
      </c>
      <c r="G142" s="215" t="str">
        <f>B142</f>
        <v>변 준 호</v>
      </c>
      <c r="H142" s="215"/>
      <c r="I142" s="216"/>
    </row>
    <row r="143" spans="1:9" ht="39.75" customHeight="1" thickBot="1" x14ac:dyDescent="0.2">
      <c r="A143" s="214"/>
      <c r="B143" s="217"/>
      <c r="C143" s="217"/>
      <c r="D143" s="218"/>
      <c r="F143" s="214"/>
      <c r="G143" s="217"/>
      <c r="H143" s="217"/>
      <c r="I143" s="218"/>
    </row>
    <row r="144" spans="1:9" ht="15.75" customHeight="1" thickBot="1" x14ac:dyDescent="0.2">
      <c r="A144" s="10"/>
      <c r="B144" s="10"/>
      <c r="C144" s="10"/>
      <c r="D144" s="10"/>
    </row>
    <row r="145" spans="1:9" ht="18" customHeight="1" x14ac:dyDescent="0.15">
      <c r="A145" s="219" t="str">
        <f>교과목!$A$4&amp;교과목!$B$4</f>
        <v>제2기산불방지기초과정</v>
      </c>
      <c r="B145" s="220"/>
      <c r="C145" s="220"/>
      <c r="D145" s="221"/>
      <c r="F145" s="219" t="str">
        <f>A145</f>
        <v>제2기산불방지기초과정</v>
      </c>
      <c r="G145" s="220"/>
      <c r="H145" s="220"/>
      <c r="I145" s="221"/>
    </row>
    <row r="146" spans="1:9" ht="18" customHeight="1" x14ac:dyDescent="0.15">
      <c r="A146" s="222"/>
      <c r="B146" s="223"/>
      <c r="C146" s="223"/>
      <c r="D146" s="224"/>
      <c r="F146" s="222"/>
      <c r="G146" s="223"/>
      <c r="H146" s="223"/>
      <c r="I146" s="224"/>
    </row>
    <row r="147" spans="1:9" ht="18" customHeight="1" x14ac:dyDescent="0.15">
      <c r="A147" s="222"/>
      <c r="B147" s="223"/>
      <c r="C147" s="223"/>
      <c r="D147" s="224"/>
      <c r="F147" s="222"/>
      <c r="G147" s="223"/>
      <c r="H147" s="223"/>
      <c r="I147" s="224"/>
    </row>
    <row r="148" spans="1:9" ht="25.5" customHeight="1" x14ac:dyDescent="0.15">
      <c r="A148" s="213" t="str">
        <f>VLOOKUP(A150,숲pro명단!$A$2:$C$29,3)</f>
        <v>충청남도</v>
      </c>
      <c r="B148" s="225"/>
      <c r="C148" s="225"/>
      <c r="D148" s="226"/>
      <c r="F148" s="213" t="str">
        <f>A148</f>
        <v>충청남도</v>
      </c>
      <c r="G148" s="225"/>
      <c r="H148" s="225"/>
      <c r="I148" s="226"/>
    </row>
    <row r="149" spans="1:9" ht="25.5" customHeight="1" x14ac:dyDescent="0.15">
      <c r="A149" s="213"/>
      <c r="B149" s="225"/>
      <c r="C149" s="225"/>
      <c r="D149" s="226"/>
      <c r="F149" s="213"/>
      <c r="G149" s="225"/>
      <c r="H149" s="225"/>
      <c r="I149" s="226"/>
    </row>
    <row r="150" spans="1:9" ht="38.25" customHeight="1" x14ac:dyDescent="0.15">
      <c r="A150" s="213">
        <v>19</v>
      </c>
      <c r="B150" s="215" t="str">
        <f>IF(LEN(VLOOKUP(A150,숲pro명단!$A$2:$C$29,2))=4,LEFT(VLOOKUP(A150,숲pro명단!$A$2:$C$29,2),4),IF(LEN(VLOOKUP(A150,숲pro명단!$A$2:$C$29,2))=3,LEFT(VLOOKUP(A150,숲pro명단!$A$2:$C$29,2),1)&amp;" "&amp;MID(VLOOKUP(A150,숲pro명단!$A$2:$C$29,2),2,1)&amp;" "&amp;RIGHT(VLOOKUP(A150,숲pro명단!$A$2:$C$29,2),1),IF(LEN(VLOOKUP(A150,숲pro명단!$A$2:$C$29,2))=2,LEFT(VLOOKUP(A150,숲pro명단!$A$2:$C$29,2),1)&amp;"     "&amp;RIGHT(VLOOKUP(A150,숲pro명단!$A$2:$C$29,2),1),VLOOKUP(A150,숲pro명단!$A$2:$C$29,2))))</f>
        <v>이 연 수</v>
      </c>
      <c r="C150" s="215"/>
      <c r="D150" s="216"/>
      <c r="F150" s="213">
        <f>A150</f>
        <v>19</v>
      </c>
      <c r="G150" s="215" t="str">
        <f>B150</f>
        <v>이 연 수</v>
      </c>
      <c r="H150" s="215"/>
      <c r="I150" s="216"/>
    </row>
    <row r="151" spans="1:9" ht="39.75" customHeight="1" thickBot="1" x14ac:dyDescent="0.2">
      <c r="A151" s="214"/>
      <c r="B151" s="217"/>
      <c r="C151" s="217"/>
      <c r="D151" s="218"/>
      <c r="F151" s="214"/>
      <c r="G151" s="217"/>
      <c r="H151" s="217"/>
      <c r="I151" s="218"/>
    </row>
    <row r="152" spans="1:9" ht="15.75" customHeight="1" thickBot="1" x14ac:dyDescent="0.2">
      <c r="A152" s="10"/>
      <c r="B152" s="10"/>
      <c r="C152" s="10"/>
      <c r="D152" s="10"/>
    </row>
    <row r="153" spans="1:9" ht="18" customHeight="1" x14ac:dyDescent="0.15">
      <c r="A153" s="219" t="str">
        <f>교과목!$A$4&amp;교과목!$B$4</f>
        <v>제2기산불방지기초과정</v>
      </c>
      <c r="B153" s="220"/>
      <c r="C153" s="220"/>
      <c r="D153" s="221"/>
      <c r="F153" s="219" t="str">
        <f>A153</f>
        <v>제2기산불방지기초과정</v>
      </c>
      <c r="G153" s="220"/>
      <c r="H153" s="220"/>
      <c r="I153" s="221"/>
    </row>
    <row r="154" spans="1:9" ht="18" customHeight="1" x14ac:dyDescent="0.15">
      <c r="A154" s="222"/>
      <c r="B154" s="223"/>
      <c r="C154" s="223"/>
      <c r="D154" s="224"/>
      <c r="F154" s="222"/>
      <c r="G154" s="223"/>
      <c r="H154" s="223"/>
      <c r="I154" s="224"/>
    </row>
    <row r="155" spans="1:9" ht="18" customHeight="1" x14ac:dyDescent="0.15">
      <c r="A155" s="222"/>
      <c r="B155" s="223"/>
      <c r="C155" s="223"/>
      <c r="D155" s="224"/>
      <c r="F155" s="222"/>
      <c r="G155" s="223"/>
      <c r="H155" s="223"/>
      <c r="I155" s="224"/>
    </row>
    <row r="156" spans="1:9" ht="25.5" customHeight="1" x14ac:dyDescent="0.15">
      <c r="A156" s="213" t="str">
        <f>VLOOKUP(A158,숲pro명단!$A$2:$C$29,3)</f>
        <v>충청남도</v>
      </c>
      <c r="B156" s="225"/>
      <c r="C156" s="225"/>
      <c r="D156" s="226"/>
      <c r="F156" s="213" t="str">
        <f>A156</f>
        <v>충청남도</v>
      </c>
      <c r="G156" s="225"/>
      <c r="H156" s="225"/>
      <c r="I156" s="226"/>
    </row>
    <row r="157" spans="1:9" ht="25.5" customHeight="1" x14ac:dyDescent="0.15">
      <c r="A157" s="213"/>
      <c r="B157" s="225"/>
      <c r="C157" s="225"/>
      <c r="D157" s="226"/>
      <c r="F157" s="213"/>
      <c r="G157" s="225"/>
      <c r="H157" s="225"/>
      <c r="I157" s="226"/>
    </row>
    <row r="158" spans="1:9" ht="38.25" customHeight="1" x14ac:dyDescent="0.15">
      <c r="A158" s="213">
        <v>20</v>
      </c>
      <c r="B158" s="215" t="str">
        <f>IF(LEN(VLOOKUP(A158,숲pro명단!$A$2:$C$29,2))=4,LEFT(VLOOKUP(A158,숲pro명단!$A$2:$C$29,2),4),IF(LEN(VLOOKUP(A158,숲pro명단!$A$2:$C$29,2))=3,LEFT(VLOOKUP(A158,숲pro명단!$A$2:$C$29,2),1)&amp;" "&amp;MID(VLOOKUP(A158,숲pro명단!$A$2:$C$29,2),2,1)&amp;" "&amp;RIGHT(VLOOKUP(A158,숲pro명단!$A$2:$C$29,2),1),IF(LEN(VLOOKUP(A158,숲pro명단!$A$2:$C$29,2))=2,LEFT(VLOOKUP(A158,숲pro명단!$A$2:$C$29,2),1)&amp;"     "&amp;RIGHT(VLOOKUP(A158,숲pro명단!$A$2:$C$29,2),1),VLOOKUP(A158,숲pro명단!$A$2:$C$29,2))))</f>
        <v>최 철 우</v>
      </c>
      <c r="C158" s="215"/>
      <c r="D158" s="216"/>
      <c r="F158" s="213">
        <f>A158</f>
        <v>20</v>
      </c>
      <c r="G158" s="215" t="str">
        <f>B158</f>
        <v>최 철 우</v>
      </c>
      <c r="H158" s="215"/>
      <c r="I158" s="216"/>
    </row>
    <row r="159" spans="1:9" ht="39.75" customHeight="1" thickBot="1" x14ac:dyDescent="0.2">
      <c r="A159" s="214"/>
      <c r="B159" s="217"/>
      <c r="C159" s="217"/>
      <c r="D159" s="218"/>
      <c r="F159" s="214"/>
      <c r="G159" s="217"/>
      <c r="H159" s="217"/>
      <c r="I159" s="218"/>
    </row>
    <row r="160" spans="1:9" ht="15.75" customHeight="1" thickBot="1" x14ac:dyDescent="0.2">
      <c r="A160" s="10"/>
      <c r="B160" s="10"/>
      <c r="C160" s="10"/>
      <c r="D160" s="10"/>
    </row>
    <row r="161" spans="1:9" ht="18" customHeight="1" x14ac:dyDescent="0.15">
      <c r="A161" s="219" t="str">
        <f>교과목!$A$4&amp;교과목!$B$4</f>
        <v>제2기산불방지기초과정</v>
      </c>
      <c r="B161" s="220"/>
      <c r="C161" s="220"/>
      <c r="D161" s="221"/>
      <c r="F161" s="219" t="str">
        <f>A161</f>
        <v>제2기산불방지기초과정</v>
      </c>
      <c r="G161" s="220"/>
      <c r="H161" s="220"/>
      <c r="I161" s="221"/>
    </row>
    <row r="162" spans="1:9" ht="18" customHeight="1" x14ac:dyDescent="0.15">
      <c r="A162" s="222"/>
      <c r="B162" s="223"/>
      <c r="C162" s="223"/>
      <c r="D162" s="224"/>
      <c r="F162" s="222"/>
      <c r="G162" s="223"/>
      <c r="H162" s="223"/>
      <c r="I162" s="224"/>
    </row>
    <row r="163" spans="1:9" ht="18" customHeight="1" x14ac:dyDescent="0.15">
      <c r="A163" s="222"/>
      <c r="B163" s="223"/>
      <c r="C163" s="223"/>
      <c r="D163" s="224"/>
      <c r="F163" s="222"/>
      <c r="G163" s="223"/>
      <c r="H163" s="223"/>
      <c r="I163" s="224"/>
    </row>
    <row r="164" spans="1:9" ht="25.5" customHeight="1" x14ac:dyDescent="0.15">
      <c r="A164" s="213" t="str">
        <f>VLOOKUP(A166,숲pro명단!$A$2:$C$29,3)</f>
        <v>충청남도</v>
      </c>
      <c r="B164" s="225"/>
      <c r="C164" s="225"/>
      <c r="D164" s="226"/>
      <c r="F164" s="213" t="str">
        <f>A164</f>
        <v>충청남도</v>
      </c>
      <c r="G164" s="225"/>
      <c r="H164" s="225"/>
      <c r="I164" s="226"/>
    </row>
    <row r="165" spans="1:9" ht="25.5" customHeight="1" x14ac:dyDescent="0.15">
      <c r="A165" s="213"/>
      <c r="B165" s="225"/>
      <c r="C165" s="225"/>
      <c r="D165" s="226"/>
      <c r="F165" s="213"/>
      <c r="G165" s="225"/>
      <c r="H165" s="225"/>
      <c r="I165" s="226"/>
    </row>
    <row r="166" spans="1:9" ht="38.25" customHeight="1" x14ac:dyDescent="0.15">
      <c r="A166" s="213">
        <v>21</v>
      </c>
      <c r="B166" s="215" t="str">
        <f>IF(LEN(VLOOKUP(A166,숲pro명단!$A$2:$C$29,2))=4,LEFT(VLOOKUP(A166,숲pro명단!$A$2:$C$29,2),4),IF(LEN(VLOOKUP(A166,숲pro명단!$A$2:$C$29,2))=3,LEFT(VLOOKUP(A166,숲pro명단!$A$2:$C$29,2),1)&amp;" "&amp;MID(VLOOKUP(A166,숲pro명단!$A$2:$C$29,2),2,1)&amp;" "&amp;RIGHT(VLOOKUP(A166,숲pro명단!$A$2:$C$29,2),1),IF(LEN(VLOOKUP(A166,숲pro명단!$A$2:$C$29,2))=2,LEFT(VLOOKUP(A166,숲pro명단!$A$2:$C$29,2),1)&amp;"     "&amp;RIGHT(VLOOKUP(A166,숲pro명단!$A$2:$C$29,2),1),VLOOKUP(A166,숲pro명단!$A$2:$C$29,2))))</f>
        <v>최 현 국</v>
      </c>
      <c r="C166" s="215"/>
      <c r="D166" s="216"/>
      <c r="F166" s="213">
        <f>A166</f>
        <v>21</v>
      </c>
      <c r="G166" s="215" t="str">
        <f>B166</f>
        <v>최 현 국</v>
      </c>
      <c r="H166" s="215"/>
      <c r="I166" s="216"/>
    </row>
    <row r="167" spans="1:9" ht="39.75" customHeight="1" thickBot="1" x14ac:dyDescent="0.2">
      <c r="A167" s="214"/>
      <c r="B167" s="217"/>
      <c r="C167" s="217"/>
      <c r="D167" s="218"/>
      <c r="F167" s="214"/>
      <c r="G167" s="217"/>
      <c r="H167" s="217"/>
      <c r="I167" s="218"/>
    </row>
    <row r="168" spans="1:9" ht="15.75" customHeight="1" thickBot="1" x14ac:dyDescent="0.2">
      <c r="A168" s="10"/>
      <c r="B168" s="10"/>
      <c r="C168" s="10"/>
      <c r="D168" s="10"/>
    </row>
    <row r="169" spans="1:9" ht="18" customHeight="1" x14ac:dyDescent="0.15">
      <c r="A169" s="219" t="str">
        <f>교과목!$A$4&amp;교과목!$B$4</f>
        <v>제2기산불방지기초과정</v>
      </c>
      <c r="B169" s="220"/>
      <c r="C169" s="220"/>
      <c r="D169" s="221"/>
      <c r="F169" s="219" t="str">
        <f>A169</f>
        <v>제2기산불방지기초과정</v>
      </c>
      <c r="G169" s="220"/>
      <c r="H169" s="220"/>
      <c r="I169" s="221"/>
    </row>
    <row r="170" spans="1:9" ht="18" customHeight="1" x14ac:dyDescent="0.15">
      <c r="A170" s="222"/>
      <c r="B170" s="223"/>
      <c r="C170" s="223"/>
      <c r="D170" s="224"/>
      <c r="F170" s="222"/>
      <c r="G170" s="223"/>
      <c r="H170" s="223"/>
      <c r="I170" s="224"/>
    </row>
    <row r="171" spans="1:9" ht="18" customHeight="1" x14ac:dyDescent="0.15">
      <c r="A171" s="222"/>
      <c r="B171" s="223"/>
      <c r="C171" s="223"/>
      <c r="D171" s="224"/>
      <c r="F171" s="222"/>
      <c r="G171" s="223"/>
      <c r="H171" s="223"/>
      <c r="I171" s="224"/>
    </row>
    <row r="172" spans="1:9" ht="25.5" customHeight="1" x14ac:dyDescent="0.15">
      <c r="A172" s="213" t="str">
        <f>VLOOKUP(A174,숲pro명단!$A$2:$C$29,3)</f>
        <v>충청남도</v>
      </c>
      <c r="B172" s="225"/>
      <c r="C172" s="225"/>
      <c r="D172" s="226"/>
      <c r="F172" s="213" t="str">
        <f>A172</f>
        <v>충청남도</v>
      </c>
      <c r="G172" s="225"/>
      <c r="H172" s="225"/>
      <c r="I172" s="226"/>
    </row>
    <row r="173" spans="1:9" ht="25.5" customHeight="1" x14ac:dyDescent="0.15">
      <c r="A173" s="213"/>
      <c r="B173" s="225"/>
      <c r="C173" s="225"/>
      <c r="D173" s="226"/>
      <c r="F173" s="213"/>
      <c r="G173" s="225"/>
      <c r="H173" s="225"/>
      <c r="I173" s="226"/>
    </row>
    <row r="174" spans="1:9" ht="38.25" customHeight="1" x14ac:dyDescent="0.15">
      <c r="A174" s="213">
        <v>22</v>
      </c>
      <c r="B174" s="215" t="str">
        <f>IF(LEN(VLOOKUP(A174,숲pro명단!$A$2:$C$29,2))=4,LEFT(VLOOKUP(A174,숲pro명단!$A$2:$C$29,2),4),IF(LEN(VLOOKUP(A174,숲pro명단!$A$2:$C$29,2))=3,LEFT(VLOOKUP(A174,숲pro명단!$A$2:$C$29,2),1)&amp;" "&amp;MID(VLOOKUP(A174,숲pro명단!$A$2:$C$29,2),2,1)&amp;" "&amp;RIGHT(VLOOKUP(A174,숲pro명단!$A$2:$C$29,2),1),IF(LEN(VLOOKUP(A174,숲pro명단!$A$2:$C$29,2))=2,LEFT(VLOOKUP(A174,숲pro명단!$A$2:$C$29,2),1)&amp;"     "&amp;RIGHT(VLOOKUP(A174,숲pro명단!$A$2:$C$29,2),1),VLOOKUP(A174,숲pro명단!$A$2:$C$29,2))))</f>
        <v>이 수 영</v>
      </c>
      <c r="C174" s="215"/>
      <c r="D174" s="216"/>
      <c r="F174" s="213">
        <f>A174</f>
        <v>22</v>
      </c>
      <c r="G174" s="215" t="str">
        <f>B174</f>
        <v>이 수 영</v>
      </c>
      <c r="H174" s="215"/>
      <c r="I174" s="216"/>
    </row>
    <row r="175" spans="1:9" ht="39.75" customHeight="1" thickBot="1" x14ac:dyDescent="0.2">
      <c r="A175" s="214"/>
      <c r="B175" s="217"/>
      <c r="C175" s="217"/>
      <c r="D175" s="218"/>
      <c r="F175" s="214"/>
      <c r="G175" s="217"/>
      <c r="H175" s="217"/>
      <c r="I175" s="218"/>
    </row>
    <row r="176" spans="1:9" ht="15.75" customHeight="1" thickBot="1" x14ac:dyDescent="0.2">
      <c r="A176" s="10"/>
      <c r="B176" s="10"/>
      <c r="C176" s="10"/>
      <c r="D176" s="10"/>
    </row>
    <row r="177" spans="1:9" ht="18" customHeight="1" x14ac:dyDescent="0.15">
      <c r="A177" s="219" t="str">
        <f>교과목!$A$4&amp;교과목!$B$4</f>
        <v>제2기산불방지기초과정</v>
      </c>
      <c r="B177" s="220"/>
      <c r="C177" s="220"/>
      <c r="D177" s="221"/>
      <c r="F177" s="219" t="str">
        <f>A177</f>
        <v>제2기산불방지기초과정</v>
      </c>
      <c r="G177" s="220"/>
      <c r="H177" s="220"/>
      <c r="I177" s="221"/>
    </row>
    <row r="178" spans="1:9" ht="18" customHeight="1" x14ac:dyDescent="0.15">
      <c r="A178" s="222"/>
      <c r="B178" s="223"/>
      <c r="C178" s="223"/>
      <c r="D178" s="224"/>
      <c r="F178" s="222"/>
      <c r="G178" s="223"/>
      <c r="H178" s="223"/>
      <c r="I178" s="224"/>
    </row>
    <row r="179" spans="1:9" ht="18" customHeight="1" x14ac:dyDescent="0.15">
      <c r="A179" s="222"/>
      <c r="B179" s="223"/>
      <c r="C179" s="223"/>
      <c r="D179" s="224"/>
      <c r="F179" s="222"/>
      <c r="G179" s="223"/>
      <c r="H179" s="223"/>
      <c r="I179" s="224"/>
    </row>
    <row r="180" spans="1:9" ht="25.5" customHeight="1" x14ac:dyDescent="0.15">
      <c r="A180" s="213" t="str">
        <f>VLOOKUP(A182,숲pro명단!$A$2:$C$29,3)</f>
        <v>경상북도</v>
      </c>
      <c r="B180" s="225"/>
      <c r="C180" s="225"/>
      <c r="D180" s="226"/>
      <c r="F180" s="213" t="str">
        <f>A180</f>
        <v>경상북도</v>
      </c>
      <c r="G180" s="225"/>
      <c r="H180" s="225"/>
      <c r="I180" s="226"/>
    </row>
    <row r="181" spans="1:9" ht="25.5" customHeight="1" x14ac:dyDescent="0.15">
      <c r="A181" s="213"/>
      <c r="B181" s="225"/>
      <c r="C181" s="225"/>
      <c r="D181" s="226"/>
      <c r="F181" s="213"/>
      <c r="G181" s="225"/>
      <c r="H181" s="225"/>
      <c r="I181" s="226"/>
    </row>
    <row r="182" spans="1:9" ht="38.25" customHeight="1" x14ac:dyDescent="0.15">
      <c r="A182" s="213">
        <v>23</v>
      </c>
      <c r="B182" s="215" t="str">
        <f>IF(LEN(VLOOKUP(A182,숲pro명단!$A$2:$C$29,2))=4,LEFT(VLOOKUP(A182,숲pro명단!$A$2:$C$29,2),4),IF(LEN(VLOOKUP(A182,숲pro명단!$A$2:$C$29,2))=3,LEFT(VLOOKUP(A182,숲pro명단!$A$2:$C$29,2),1)&amp;" "&amp;MID(VLOOKUP(A182,숲pro명단!$A$2:$C$29,2),2,1)&amp;" "&amp;RIGHT(VLOOKUP(A182,숲pro명단!$A$2:$C$29,2),1),IF(LEN(VLOOKUP(A182,숲pro명단!$A$2:$C$29,2))=2,LEFT(VLOOKUP(A182,숲pro명단!$A$2:$C$29,2),1)&amp;"     "&amp;RIGHT(VLOOKUP(A182,숲pro명단!$A$2:$C$29,2),1),VLOOKUP(A182,숲pro명단!$A$2:$C$29,2))))</f>
        <v>이 승 우</v>
      </c>
      <c r="C182" s="215"/>
      <c r="D182" s="216"/>
      <c r="F182" s="213">
        <f>A182</f>
        <v>23</v>
      </c>
      <c r="G182" s="215" t="str">
        <f>B182</f>
        <v>이 승 우</v>
      </c>
      <c r="H182" s="215"/>
      <c r="I182" s="216"/>
    </row>
    <row r="183" spans="1:9" ht="39.75" customHeight="1" thickBot="1" x14ac:dyDescent="0.2">
      <c r="A183" s="214"/>
      <c r="B183" s="217"/>
      <c r="C183" s="217"/>
      <c r="D183" s="218"/>
      <c r="F183" s="214"/>
      <c r="G183" s="217"/>
      <c r="H183" s="217"/>
      <c r="I183" s="218"/>
    </row>
    <row r="184" spans="1:9" ht="15.75" customHeight="1" thickBot="1" x14ac:dyDescent="0.2">
      <c r="A184" s="10"/>
      <c r="B184" s="10"/>
      <c r="C184" s="10"/>
      <c r="D184" s="10"/>
    </row>
    <row r="185" spans="1:9" ht="18" customHeight="1" x14ac:dyDescent="0.15">
      <c r="A185" s="219" t="str">
        <f>교과목!$A$4&amp;교과목!$B$4</f>
        <v>제2기산불방지기초과정</v>
      </c>
      <c r="B185" s="220"/>
      <c r="C185" s="220"/>
      <c r="D185" s="221"/>
      <c r="F185" s="219" t="str">
        <f>A185</f>
        <v>제2기산불방지기초과정</v>
      </c>
      <c r="G185" s="220"/>
      <c r="H185" s="220"/>
      <c r="I185" s="221"/>
    </row>
    <row r="186" spans="1:9" ht="18" customHeight="1" x14ac:dyDescent="0.15">
      <c r="A186" s="222"/>
      <c r="B186" s="223"/>
      <c r="C186" s="223"/>
      <c r="D186" s="224"/>
      <c r="F186" s="222"/>
      <c r="G186" s="223"/>
      <c r="H186" s="223"/>
      <c r="I186" s="224"/>
    </row>
    <row r="187" spans="1:9" ht="18" customHeight="1" x14ac:dyDescent="0.15">
      <c r="A187" s="222"/>
      <c r="B187" s="223"/>
      <c r="C187" s="223"/>
      <c r="D187" s="224"/>
      <c r="F187" s="222"/>
      <c r="G187" s="223"/>
      <c r="H187" s="223"/>
      <c r="I187" s="224"/>
    </row>
    <row r="188" spans="1:9" ht="25.5" customHeight="1" x14ac:dyDescent="0.15">
      <c r="A188" s="213" t="str">
        <f>VLOOKUP(A190,숲pro명단!$A$2:$C$29,3)</f>
        <v>제주특별자치도</v>
      </c>
      <c r="B188" s="225"/>
      <c r="C188" s="225"/>
      <c r="D188" s="226"/>
      <c r="F188" s="213" t="str">
        <f>A188</f>
        <v>제주특별자치도</v>
      </c>
      <c r="G188" s="225"/>
      <c r="H188" s="225"/>
      <c r="I188" s="226"/>
    </row>
    <row r="189" spans="1:9" ht="25.5" customHeight="1" x14ac:dyDescent="0.15">
      <c r="A189" s="213"/>
      <c r="B189" s="225"/>
      <c r="C189" s="225"/>
      <c r="D189" s="226"/>
      <c r="F189" s="213"/>
      <c r="G189" s="225"/>
      <c r="H189" s="225"/>
      <c r="I189" s="226"/>
    </row>
    <row r="190" spans="1:9" ht="38.25" customHeight="1" x14ac:dyDescent="0.15">
      <c r="A190" s="213">
        <v>24</v>
      </c>
      <c r="B190" s="215" t="str">
        <f>IF(LEN(VLOOKUP(A190,숲pro명단!$A$2:$C$29,2))=4,LEFT(VLOOKUP(A190,숲pro명단!$A$2:$C$29,2),4),IF(LEN(VLOOKUP(A190,숲pro명단!$A$2:$C$29,2))=3,LEFT(VLOOKUP(A190,숲pro명단!$A$2:$C$29,2),1)&amp;" "&amp;MID(VLOOKUP(A190,숲pro명단!$A$2:$C$29,2),2,1)&amp;" "&amp;RIGHT(VLOOKUP(A190,숲pro명단!$A$2:$C$29,2),1),IF(LEN(VLOOKUP(A190,숲pro명단!$A$2:$C$29,2))=2,LEFT(VLOOKUP(A190,숲pro명단!$A$2:$C$29,2),1)&amp;"     "&amp;RIGHT(VLOOKUP(A190,숲pro명단!$A$2:$C$29,2),1),VLOOKUP(A190,숲pro명단!$A$2:$C$29,2))))</f>
        <v>정 동 우</v>
      </c>
      <c r="C190" s="215"/>
      <c r="D190" s="216"/>
      <c r="F190" s="213">
        <f>A190</f>
        <v>24</v>
      </c>
      <c r="G190" s="215" t="str">
        <f>B190</f>
        <v>정 동 우</v>
      </c>
      <c r="H190" s="215"/>
      <c r="I190" s="216"/>
    </row>
    <row r="191" spans="1:9" ht="39.75" customHeight="1" thickBot="1" x14ac:dyDescent="0.2">
      <c r="A191" s="214"/>
      <c r="B191" s="217"/>
      <c r="C191" s="217"/>
      <c r="D191" s="218"/>
      <c r="F191" s="214"/>
      <c r="G191" s="217"/>
      <c r="H191" s="217"/>
      <c r="I191" s="218"/>
    </row>
    <row r="192" spans="1:9" ht="15.75" customHeight="1" thickBot="1" x14ac:dyDescent="0.2">
      <c r="A192" s="10"/>
      <c r="B192" s="10"/>
      <c r="C192" s="10"/>
      <c r="D192" s="10"/>
    </row>
    <row r="193" spans="1:9" ht="18" customHeight="1" x14ac:dyDescent="0.15">
      <c r="A193" s="219" t="str">
        <f>교과목!$A$4&amp;교과목!$B$4</f>
        <v>제2기산불방지기초과정</v>
      </c>
      <c r="B193" s="220"/>
      <c r="C193" s="220"/>
      <c r="D193" s="221"/>
      <c r="F193" s="219" t="str">
        <f>A193</f>
        <v>제2기산불방지기초과정</v>
      </c>
      <c r="G193" s="220"/>
      <c r="H193" s="220"/>
      <c r="I193" s="221"/>
    </row>
    <row r="194" spans="1:9" ht="18" customHeight="1" x14ac:dyDescent="0.15">
      <c r="A194" s="222"/>
      <c r="B194" s="223"/>
      <c r="C194" s="223"/>
      <c r="D194" s="224"/>
      <c r="F194" s="222"/>
      <c r="G194" s="223"/>
      <c r="H194" s="223"/>
      <c r="I194" s="224"/>
    </row>
    <row r="195" spans="1:9" ht="18" customHeight="1" x14ac:dyDescent="0.15">
      <c r="A195" s="222"/>
      <c r="B195" s="223"/>
      <c r="C195" s="223"/>
      <c r="D195" s="224"/>
      <c r="F195" s="222"/>
      <c r="G195" s="223"/>
      <c r="H195" s="223"/>
      <c r="I195" s="224"/>
    </row>
    <row r="196" spans="1:9" ht="25.5" customHeight="1" x14ac:dyDescent="0.15">
      <c r="A196" s="213" t="str">
        <f>VLOOKUP(A198,숲pro명단!$A$2:$C$29,3)</f>
        <v>일반인</v>
      </c>
      <c r="B196" s="225"/>
      <c r="C196" s="225"/>
      <c r="D196" s="226"/>
      <c r="F196" s="213" t="str">
        <f>A196</f>
        <v>일반인</v>
      </c>
      <c r="G196" s="225"/>
      <c r="H196" s="225"/>
      <c r="I196" s="226"/>
    </row>
    <row r="197" spans="1:9" ht="25.5" customHeight="1" x14ac:dyDescent="0.15">
      <c r="A197" s="213"/>
      <c r="B197" s="225"/>
      <c r="C197" s="225"/>
      <c r="D197" s="226"/>
      <c r="F197" s="213"/>
      <c r="G197" s="225"/>
      <c r="H197" s="225"/>
      <c r="I197" s="226"/>
    </row>
    <row r="198" spans="1:9" ht="38.25" customHeight="1" x14ac:dyDescent="0.15">
      <c r="A198" s="213">
        <v>25</v>
      </c>
      <c r="B198" s="215" t="str">
        <f>IF(LEN(VLOOKUP(A198,숲pro명단!$A$2:$C$29,2))=4,LEFT(VLOOKUP(A198,숲pro명단!$A$2:$C$29,2),4),IF(LEN(VLOOKUP(A198,숲pro명단!$A$2:$C$29,2))=3,LEFT(VLOOKUP(A198,숲pro명단!$A$2:$C$29,2),1)&amp;" "&amp;MID(VLOOKUP(A198,숲pro명단!$A$2:$C$29,2),2,1)&amp;" "&amp;RIGHT(VLOOKUP(A198,숲pro명단!$A$2:$C$29,2),1),IF(LEN(VLOOKUP(A198,숲pro명단!$A$2:$C$29,2))=2,LEFT(VLOOKUP(A198,숲pro명단!$A$2:$C$29,2),1)&amp;"     "&amp;RIGHT(VLOOKUP(A198,숲pro명단!$A$2:$C$29,2),1),VLOOKUP(A198,숲pro명단!$A$2:$C$29,2))))</f>
        <v>이 광 현</v>
      </c>
      <c r="C198" s="215"/>
      <c r="D198" s="216"/>
      <c r="F198" s="213">
        <f>A198</f>
        <v>25</v>
      </c>
      <c r="G198" s="215" t="str">
        <f>B198</f>
        <v>이 광 현</v>
      </c>
      <c r="H198" s="215"/>
      <c r="I198" s="216"/>
    </row>
    <row r="199" spans="1:9" ht="39.75" customHeight="1" thickBot="1" x14ac:dyDescent="0.2">
      <c r="A199" s="214"/>
      <c r="B199" s="217"/>
      <c r="C199" s="217"/>
      <c r="D199" s="218"/>
      <c r="F199" s="214"/>
      <c r="G199" s="217"/>
      <c r="H199" s="217"/>
      <c r="I199" s="218"/>
    </row>
    <row r="200" spans="1:9" ht="15.75" customHeight="1" thickBot="1" x14ac:dyDescent="0.2">
      <c r="A200" s="10"/>
      <c r="B200" s="10"/>
      <c r="C200" s="10"/>
      <c r="D200" s="10"/>
    </row>
    <row r="201" spans="1:9" ht="18" customHeight="1" x14ac:dyDescent="0.15">
      <c r="A201" s="219" t="str">
        <f>교과목!$A$4&amp;교과목!$B$4</f>
        <v>제2기산불방지기초과정</v>
      </c>
      <c r="B201" s="220"/>
      <c r="C201" s="220"/>
      <c r="D201" s="221"/>
      <c r="F201" s="219" t="str">
        <f>A201</f>
        <v>제2기산불방지기초과정</v>
      </c>
      <c r="G201" s="220"/>
      <c r="H201" s="220"/>
      <c r="I201" s="221"/>
    </row>
    <row r="202" spans="1:9" ht="18" customHeight="1" x14ac:dyDescent="0.15">
      <c r="A202" s="222"/>
      <c r="B202" s="223"/>
      <c r="C202" s="223"/>
      <c r="D202" s="224"/>
      <c r="F202" s="222"/>
      <c r="G202" s="223"/>
      <c r="H202" s="223"/>
      <c r="I202" s="224"/>
    </row>
    <row r="203" spans="1:9" ht="18" customHeight="1" x14ac:dyDescent="0.15">
      <c r="A203" s="222"/>
      <c r="B203" s="223"/>
      <c r="C203" s="223"/>
      <c r="D203" s="224"/>
      <c r="F203" s="222"/>
      <c r="G203" s="223"/>
      <c r="H203" s="223"/>
      <c r="I203" s="224"/>
    </row>
    <row r="204" spans="1:9" ht="25.5" customHeight="1" x14ac:dyDescent="0.15">
      <c r="A204" s="213" t="str">
        <f>VLOOKUP(A206,숲pro명단!$A$2:$C$29,3)</f>
        <v>일반인</v>
      </c>
      <c r="B204" s="225"/>
      <c r="C204" s="225"/>
      <c r="D204" s="226"/>
      <c r="F204" s="213" t="str">
        <f>A204</f>
        <v>일반인</v>
      </c>
      <c r="G204" s="225"/>
      <c r="H204" s="225"/>
      <c r="I204" s="226"/>
    </row>
    <row r="205" spans="1:9" ht="25.5" customHeight="1" x14ac:dyDescent="0.15">
      <c r="A205" s="213"/>
      <c r="B205" s="225"/>
      <c r="C205" s="225"/>
      <c r="D205" s="226"/>
      <c r="F205" s="213"/>
      <c r="G205" s="225"/>
      <c r="H205" s="225"/>
      <c r="I205" s="226"/>
    </row>
    <row r="206" spans="1:9" ht="38.25" customHeight="1" x14ac:dyDescent="0.15">
      <c r="A206" s="213">
        <v>26</v>
      </c>
      <c r="B206" s="215" t="str">
        <f>IF(LEN(VLOOKUP(A206,숲pro명단!$A$2:$C$29,2))=4,LEFT(VLOOKUP(A206,숲pro명단!$A$2:$C$29,2),4),IF(LEN(VLOOKUP(A206,숲pro명단!$A$2:$C$29,2))=3,LEFT(VLOOKUP(A206,숲pro명단!$A$2:$C$29,2),1)&amp;" "&amp;MID(VLOOKUP(A206,숲pro명단!$A$2:$C$29,2),2,1)&amp;" "&amp;RIGHT(VLOOKUP(A206,숲pro명단!$A$2:$C$29,2),1),IF(LEN(VLOOKUP(A206,숲pro명단!$A$2:$C$29,2))=2,LEFT(VLOOKUP(A206,숲pro명단!$A$2:$C$29,2),1)&amp;"     "&amp;RIGHT(VLOOKUP(A206,숲pro명단!$A$2:$C$29,2),1),VLOOKUP(A206,숲pro명단!$A$2:$C$29,2))))</f>
        <v>한 상 훈</v>
      </c>
      <c r="C206" s="215"/>
      <c r="D206" s="216"/>
      <c r="F206" s="213">
        <f>A206</f>
        <v>26</v>
      </c>
      <c r="G206" s="215" t="str">
        <f>B206</f>
        <v>한 상 훈</v>
      </c>
      <c r="H206" s="215"/>
      <c r="I206" s="216"/>
    </row>
    <row r="207" spans="1:9" ht="39.75" customHeight="1" thickBot="1" x14ac:dyDescent="0.2">
      <c r="A207" s="214"/>
      <c r="B207" s="217"/>
      <c r="C207" s="217"/>
      <c r="D207" s="218"/>
      <c r="F207" s="214"/>
      <c r="G207" s="217"/>
      <c r="H207" s="217"/>
      <c r="I207" s="218"/>
    </row>
    <row r="208" spans="1:9" ht="15.75" customHeight="1" thickBot="1" x14ac:dyDescent="0.2">
      <c r="A208" s="10"/>
      <c r="B208" s="10"/>
      <c r="C208" s="10"/>
      <c r="D208" s="10"/>
    </row>
    <row r="209" spans="1:9" ht="18" customHeight="1" x14ac:dyDescent="0.15">
      <c r="A209" s="219" t="str">
        <f>교과목!$A$4&amp;교과목!$B$4</f>
        <v>제2기산불방지기초과정</v>
      </c>
      <c r="B209" s="220"/>
      <c r="C209" s="220"/>
      <c r="D209" s="221"/>
      <c r="F209" s="219" t="str">
        <f>A209</f>
        <v>제2기산불방지기초과정</v>
      </c>
      <c r="G209" s="220"/>
      <c r="H209" s="220"/>
      <c r="I209" s="221"/>
    </row>
    <row r="210" spans="1:9" ht="18" customHeight="1" x14ac:dyDescent="0.15">
      <c r="A210" s="222"/>
      <c r="B210" s="223"/>
      <c r="C210" s="223"/>
      <c r="D210" s="224"/>
      <c r="F210" s="222"/>
      <c r="G210" s="223"/>
      <c r="H210" s="223"/>
      <c r="I210" s="224"/>
    </row>
    <row r="211" spans="1:9" ht="18" customHeight="1" x14ac:dyDescent="0.15">
      <c r="A211" s="222"/>
      <c r="B211" s="223"/>
      <c r="C211" s="223"/>
      <c r="D211" s="224"/>
      <c r="F211" s="222"/>
      <c r="G211" s="223"/>
      <c r="H211" s="223"/>
      <c r="I211" s="224"/>
    </row>
    <row r="212" spans="1:9" ht="25.5" customHeight="1" x14ac:dyDescent="0.15">
      <c r="A212" s="213" t="str">
        <f>VLOOKUP(A214,숲pro명단!$A$2:$C$29,3)</f>
        <v>일반인</v>
      </c>
      <c r="B212" s="225"/>
      <c r="C212" s="225"/>
      <c r="D212" s="226"/>
      <c r="F212" s="213" t="str">
        <f>A212</f>
        <v>일반인</v>
      </c>
      <c r="G212" s="225"/>
      <c r="H212" s="225"/>
      <c r="I212" s="226"/>
    </row>
    <row r="213" spans="1:9" ht="25.5" customHeight="1" x14ac:dyDescent="0.15">
      <c r="A213" s="213"/>
      <c r="B213" s="225"/>
      <c r="C213" s="225"/>
      <c r="D213" s="226"/>
      <c r="F213" s="213"/>
      <c r="G213" s="225"/>
      <c r="H213" s="225"/>
      <c r="I213" s="226"/>
    </row>
    <row r="214" spans="1:9" ht="38.25" customHeight="1" x14ac:dyDescent="0.15">
      <c r="A214" s="213">
        <v>27</v>
      </c>
      <c r="B214" s="215" t="str">
        <f>IF(LEN(VLOOKUP(A214,숲pro명단!$A$2:$C$29,2))=4,LEFT(VLOOKUP(A214,숲pro명단!$A$2:$C$29,2),4),IF(LEN(VLOOKUP(A214,숲pro명단!$A$2:$C$29,2))=3,LEFT(VLOOKUP(A214,숲pro명단!$A$2:$C$29,2),1)&amp;" "&amp;MID(VLOOKUP(A214,숲pro명단!$A$2:$C$29,2),2,1)&amp;" "&amp;RIGHT(VLOOKUP(A214,숲pro명단!$A$2:$C$29,2),1),IF(LEN(VLOOKUP(A214,숲pro명단!$A$2:$C$29,2))=2,LEFT(VLOOKUP(A214,숲pro명단!$A$2:$C$29,2),1)&amp;"     "&amp;RIGHT(VLOOKUP(A214,숲pro명단!$A$2:$C$29,2),1),VLOOKUP(A214,숲pro명단!$A$2:$C$29,2))))</f>
        <v>이 상 종</v>
      </c>
      <c r="C214" s="215"/>
      <c r="D214" s="216"/>
      <c r="F214" s="213">
        <f>A214</f>
        <v>27</v>
      </c>
      <c r="G214" s="215" t="str">
        <f>B214</f>
        <v>이 상 종</v>
      </c>
      <c r="H214" s="215"/>
      <c r="I214" s="216"/>
    </row>
    <row r="215" spans="1:9" ht="39.75" customHeight="1" thickBot="1" x14ac:dyDescent="0.2">
      <c r="A215" s="214"/>
      <c r="B215" s="217"/>
      <c r="C215" s="217"/>
      <c r="D215" s="218"/>
      <c r="F215" s="214"/>
      <c r="G215" s="217"/>
      <c r="H215" s="217"/>
      <c r="I215" s="218"/>
    </row>
    <row r="216" spans="1:9" ht="15.75" customHeight="1" thickBot="1" x14ac:dyDescent="0.2">
      <c r="A216" s="10"/>
      <c r="B216" s="10"/>
      <c r="C216" s="10"/>
      <c r="D216" s="10"/>
    </row>
    <row r="217" spans="1:9" ht="18" customHeight="1" x14ac:dyDescent="0.15">
      <c r="A217" s="219" t="str">
        <f>교과목!$A$4&amp;교과목!$B$4</f>
        <v>제2기산불방지기초과정</v>
      </c>
      <c r="B217" s="220"/>
      <c r="C217" s="220"/>
      <c r="D217" s="221"/>
      <c r="F217" s="219" t="str">
        <f>A217</f>
        <v>제2기산불방지기초과정</v>
      </c>
      <c r="G217" s="220"/>
      <c r="H217" s="220"/>
      <c r="I217" s="221"/>
    </row>
    <row r="218" spans="1:9" ht="18" customHeight="1" x14ac:dyDescent="0.15">
      <c r="A218" s="222"/>
      <c r="B218" s="223"/>
      <c r="C218" s="223"/>
      <c r="D218" s="224"/>
      <c r="F218" s="222"/>
      <c r="G218" s="223"/>
      <c r="H218" s="223"/>
      <c r="I218" s="224"/>
    </row>
    <row r="219" spans="1:9" ht="18" customHeight="1" x14ac:dyDescent="0.15">
      <c r="A219" s="222"/>
      <c r="B219" s="223"/>
      <c r="C219" s="223"/>
      <c r="D219" s="224"/>
      <c r="F219" s="222"/>
      <c r="G219" s="223"/>
      <c r="H219" s="223"/>
      <c r="I219" s="224"/>
    </row>
    <row r="220" spans="1:9" ht="25.5" customHeight="1" x14ac:dyDescent="0.15">
      <c r="A220" s="213" t="str">
        <f>VLOOKUP(A222,숲pro명단!$A$2:$C$29,3)</f>
        <v>일반인</v>
      </c>
      <c r="B220" s="225"/>
      <c r="C220" s="225"/>
      <c r="D220" s="226"/>
      <c r="F220" s="213" t="str">
        <f>A220</f>
        <v>일반인</v>
      </c>
      <c r="G220" s="225"/>
      <c r="H220" s="225"/>
      <c r="I220" s="226"/>
    </row>
    <row r="221" spans="1:9" ht="25.5" customHeight="1" x14ac:dyDescent="0.15">
      <c r="A221" s="213"/>
      <c r="B221" s="225"/>
      <c r="C221" s="225"/>
      <c r="D221" s="226"/>
      <c r="F221" s="213"/>
      <c r="G221" s="225"/>
      <c r="H221" s="225"/>
      <c r="I221" s="226"/>
    </row>
    <row r="222" spans="1:9" ht="38.25" customHeight="1" x14ac:dyDescent="0.15">
      <c r="A222" s="213">
        <v>28</v>
      </c>
      <c r="B222" s="215" t="str">
        <f>IF(LEN(VLOOKUP(A222,숲pro명단!$A$2:$C$29,2))=4,LEFT(VLOOKUP(A222,숲pro명단!$A$2:$C$29,2),4),IF(LEN(VLOOKUP(A222,숲pro명단!$A$2:$C$29,2))=3,LEFT(VLOOKUP(A222,숲pro명단!$A$2:$C$29,2),1)&amp;" "&amp;MID(VLOOKUP(A222,숲pro명단!$A$2:$C$29,2),2,1)&amp;" "&amp;RIGHT(VLOOKUP(A222,숲pro명단!$A$2:$C$29,2),1),IF(LEN(VLOOKUP(A222,숲pro명단!$A$2:$C$29,2))=2,LEFT(VLOOKUP(A222,숲pro명단!$A$2:$C$29,2),1)&amp;"     "&amp;RIGHT(VLOOKUP(A222,숲pro명단!$A$2:$C$29,2),1),VLOOKUP(A222,숲pro명단!$A$2:$C$29,2))))</f>
        <v>김 재 영</v>
      </c>
      <c r="C222" s="215"/>
      <c r="D222" s="216"/>
      <c r="F222" s="213">
        <f>A222</f>
        <v>28</v>
      </c>
      <c r="G222" s="215" t="str">
        <f>B222</f>
        <v>김 재 영</v>
      </c>
      <c r="H222" s="215"/>
      <c r="I222" s="216"/>
    </row>
    <row r="223" spans="1:9" ht="39.75" customHeight="1" thickBot="1" x14ac:dyDescent="0.2">
      <c r="A223" s="214"/>
      <c r="B223" s="217"/>
      <c r="C223" s="217"/>
      <c r="D223" s="218"/>
      <c r="F223" s="214"/>
      <c r="G223" s="217"/>
      <c r="H223" s="217"/>
      <c r="I223" s="218"/>
    </row>
    <row r="224" spans="1:9" ht="15.75" customHeight="1" thickBot="1" x14ac:dyDescent="0.2">
      <c r="A224" s="10"/>
      <c r="B224" s="10"/>
      <c r="C224" s="10"/>
      <c r="D224" s="10"/>
    </row>
    <row r="225" spans="1:9" ht="18" customHeight="1" x14ac:dyDescent="0.15">
      <c r="A225" s="219" t="str">
        <f>교과목!$A$4&amp;교과목!$B$4</f>
        <v>제2기산불방지기초과정</v>
      </c>
      <c r="B225" s="220"/>
      <c r="C225" s="220"/>
      <c r="D225" s="221"/>
      <c r="F225" s="219" t="str">
        <f>A225</f>
        <v>제2기산불방지기초과정</v>
      </c>
      <c r="G225" s="220"/>
      <c r="H225" s="220"/>
      <c r="I225" s="221"/>
    </row>
    <row r="226" spans="1:9" ht="18" customHeight="1" x14ac:dyDescent="0.15">
      <c r="A226" s="222"/>
      <c r="B226" s="223"/>
      <c r="C226" s="223"/>
      <c r="D226" s="224"/>
      <c r="F226" s="222"/>
      <c r="G226" s="223"/>
      <c r="H226" s="223"/>
      <c r="I226" s="224"/>
    </row>
    <row r="227" spans="1:9" ht="18" customHeight="1" x14ac:dyDescent="0.15">
      <c r="A227" s="222"/>
      <c r="B227" s="223"/>
      <c r="C227" s="223"/>
      <c r="D227" s="224"/>
      <c r="F227" s="222"/>
      <c r="G227" s="223"/>
      <c r="H227" s="223"/>
      <c r="I227" s="224"/>
    </row>
    <row r="228" spans="1:9" ht="25.5" customHeight="1" x14ac:dyDescent="0.15">
      <c r="A228" s="213" t="str">
        <f>VLOOKUP(A230,숲pro명단!$A$2:$C$29,3)</f>
        <v>일반인</v>
      </c>
      <c r="B228" s="225"/>
      <c r="C228" s="225"/>
      <c r="D228" s="226"/>
      <c r="F228" s="213" t="str">
        <f>A228</f>
        <v>일반인</v>
      </c>
      <c r="G228" s="225"/>
      <c r="H228" s="225"/>
      <c r="I228" s="226"/>
    </row>
    <row r="229" spans="1:9" ht="25.5" customHeight="1" x14ac:dyDescent="0.15">
      <c r="A229" s="213"/>
      <c r="B229" s="225"/>
      <c r="C229" s="225"/>
      <c r="D229" s="226"/>
      <c r="F229" s="213"/>
      <c r="G229" s="225"/>
      <c r="H229" s="225"/>
      <c r="I229" s="226"/>
    </row>
    <row r="230" spans="1:9" ht="38.25" customHeight="1" x14ac:dyDescent="0.15">
      <c r="A230" s="213">
        <v>29</v>
      </c>
      <c r="B230" s="215" t="str">
        <f>IF(LEN(VLOOKUP(A230,숲pro명단!$A$2:$C$29,2))=4,LEFT(VLOOKUP(A230,숲pro명단!$A$2:$C$29,2),4),IF(LEN(VLOOKUP(A230,숲pro명단!$A$2:$C$29,2))=3,LEFT(VLOOKUP(A230,숲pro명단!$A$2:$C$29,2),1)&amp;" "&amp;MID(VLOOKUP(A230,숲pro명단!$A$2:$C$29,2),2,1)&amp;" "&amp;RIGHT(VLOOKUP(A230,숲pro명단!$A$2:$C$29,2),1),IF(LEN(VLOOKUP(A230,숲pro명단!$A$2:$C$29,2))=2,LEFT(VLOOKUP(A230,숲pro명단!$A$2:$C$29,2),1)&amp;"     "&amp;RIGHT(VLOOKUP(A230,숲pro명단!$A$2:$C$29,2),1),VLOOKUP(A230,숲pro명단!$A$2:$C$29,2))))</f>
        <v>김 재 영</v>
      </c>
      <c r="C230" s="215"/>
      <c r="D230" s="216"/>
      <c r="F230" s="213">
        <f>A230</f>
        <v>29</v>
      </c>
      <c r="G230" s="215" t="str">
        <f>B230</f>
        <v>김 재 영</v>
      </c>
      <c r="H230" s="215"/>
      <c r="I230" s="216"/>
    </row>
    <row r="231" spans="1:9" ht="39.75" customHeight="1" thickBot="1" x14ac:dyDescent="0.2">
      <c r="A231" s="214"/>
      <c r="B231" s="217"/>
      <c r="C231" s="217"/>
      <c r="D231" s="218"/>
      <c r="F231" s="214"/>
      <c r="G231" s="217"/>
      <c r="H231" s="217"/>
      <c r="I231" s="218"/>
    </row>
    <row r="232" spans="1:9" ht="15.75" customHeight="1" thickBot="1" x14ac:dyDescent="0.2">
      <c r="A232" s="10"/>
      <c r="B232" s="10"/>
      <c r="C232" s="10"/>
      <c r="D232" s="10"/>
    </row>
    <row r="233" spans="1:9" ht="18" customHeight="1" x14ac:dyDescent="0.15">
      <c r="A233" s="219" t="str">
        <f>교과목!$A$4&amp;교과목!$B$4</f>
        <v>제2기산불방지기초과정</v>
      </c>
      <c r="B233" s="220"/>
      <c r="C233" s="220"/>
      <c r="D233" s="221"/>
      <c r="F233" s="219" t="str">
        <f>A233</f>
        <v>제2기산불방지기초과정</v>
      </c>
      <c r="G233" s="220"/>
      <c r="H233" s="220"/>
      <c r="I233" s="221"/>
    </row>
    <row r="234" spans="1:9" ht="18" customHeight="1" x14ac:dyDescent="0.15">
      <c r="A234" s="222"/>
      <c r="B234" s="223"/>
      <c r="C234" s="223"/>
      <c r="D234" s="224"/>
      <c r="F234" s="222"/>
      <c r="G234" s="223"/>
      <c r="H234" s="223"/>
      <c r="I234" s="224"/>
    </row>
    <row r="235" spans="1:9" ht="18" customHeight="1" x14ac:dyDescent="0.15">
      <c r="A235" s="222"/>
      <c r="B235" s="223"/>
      <c r="C235" s="223"/>
      <c r="D235" s="224"/>
      <c r="F235" s="222"/>
      <c r="G235" s="223"/>
      <c r="H235" s="223"/>
      <c r="I235" s="224"/>
    </row>
    <row r="236" spans="1:9" ht="25.5" customHeight="1" x14ac:dyDescent="0.15">
      <c r="A236" s="213" t="str">
        <f>VLOOKUP(A238,숲pro명단!$A$2:$C$29,3)</f>
        <v>일반인</v>
      </c>
      <c r="B236" s="225"/>
      <c r="C236" s="225"/>
      <c r="D236" s="226"/>
      <c r="F236" s="213" t="str">
        <f>A236</f>
        <v>일반인</v>
      </c>
      <c r="G236" s="225"/>
      <c r="H236" s="225"/>
      <c r="I236" s="226"/>
    </row>
    <row r="237" spans="1:9" ht="25.5" customHeight="1" x14ac:dyDescent="0.15">
      <c r="A237" s="213"/>
      <c r="B237" s="225"/>
      <c r="C237" s="225"/>
      <c r="D237" s="226"/>
      <c r="F237" s="213"/>
      <c r="G237" s="225"/>
      <c r="H237" s="225"/>
      <c r="I237" s="226"/>
    </row>
    <row r="238" spans="1:9" ht="38.25" customHeight="1" x14ac:dyDescent="0.15">
      <c r="A238" s="213">
        <v>30</v>
      </c>
      <c r="B238" s="215" t="str">
        <f>IF(LEN(VLOOKUP(A238,숲pro명단!$A$2:$C$29,2))=4,LEFT(VLOOKUP(A238,숲pro명단!$A$2:$C$29,2),4),IF(LEN(VLOOKUP(A238,숲pro명단!$A$2:$C$29,2))=3,LEFT(VLOOKUP(A238,숲pro명단!$A$2:$C$29,2),1)&amp;" "&amp;MID(VLOOKUP(A238,숲pro명단!$A$2:$C$29,2),2,1)&amp;" "&amp;RIGHT(VLOOKUP(A238,숲pro명단!$A$2:$C$29,2),1),IF(LEN(VLOOKUP(A238,숲pro명단!$A$2:$C$29,2))=2,LEFT(VLOOKUP(A238,숲pro명단!$A$2:$C$29,2),1)&amp;"     "&amp;RIGHT(VLOOKUP(A238,숲pro명단!$A$2:$C$29,2),1),VLOOKUP(A238,숲pro명단!$A$2:$C$29,2))))</f>
        <v>김 재 영</v>
      </c>
      <c r="C238" s="215"/>
      <c r="D238" s="216"/>
      <c r="F238" s="213">
        <f>A238</f>
        <v>30</v>
      </c>
      <c r="G238" s="215" t="str">
        <f>B238</f>
        <v>김 재 영</v>
      </c>
      <c r="H238" s="215"/>
      <c r="I238" s="216"/>
    </row>
    <row r="239" spans="1:9" ht="39.75" customHeight="1" thickBot="1" x14ac:dyDescent="0.2">
      <c r="A239" s="214"/>
      <c r="B239" s="217"/>
      <c r="C239" s="217"/>
      <c r="D239" s="218"/>
      <c r="F239" s="214"/>
      <c r="G239" s="217"/>
      <c r="H239" s="217"/>
      <c r="I239" s="218"/>
    </row>
    <row r="240" spans="1:9" ht="15.75" customHeight="1" thickBot="1" x14ac:dyDescent="0.2">
      <c r="A240" s="10"/>
      <c r="B240" s="10"/>
      <c r="C240" s="10"/>
      <c r="D240" s="10"/>
    </row>
    <row r="241" spans="1:9" ht="18" customHeight="1" x14ac:dyDescent="0.15">
      <c r="A241" s="219" t="str">
        <f>교과목!$A$4&amp;교과목!$B$4</f>
        <v>제2기산불방지기초과정</v>
      </c>
      <c r="B241" s="220"/>
      <c r="C241" s="220"/>
      <c r="D241" s="221"/>
      <c r="F241" s="219" t="str">
        <f>A241</f>
        <v>제2기산불방지기초과정</v>
      </c>
      <c r="G241" s="220"/>
      <c r="H241" s="220"/>
      <c r="I241" s="221"/>
    </row>
    <row r="242" spans="1:9" ht="18" customHeight="1" x14ac:dyDescent="0.15">
      <c r="A242" s="222"/>
      <c r="B242" s="223"/>
      <c r="C242" s="223"/>
      <c r="D242" s="224"/>
      <c r="F242" s="222"/>
      <c r="G242" s="223"/>
      <c r="H242" s="223"/>
      <c r="I242" s="224"/>
    </row>
    <row r="243" spans="1:9" ht="18" customHeight="1" x14ac:dyDescent="0.15">
      <c r="A243" s="222"/>
      <c r="B243" s="223"/>
      <c r="C243" s="223"/>
      <c r="D243" s="224"/>
      <c r="F243" s="222"/>
      <c r="G243" s="223"/>
      <c r="H243" s="223"/>
      <c r="I243" s="224"/>
    </row>
    <row r="244" spans="1:9" ht="25.5" customHeight="1" x14ac:dyDescent="0.15">
      <c r="A244" s="213" t="str">
        <f>VLOOKUP(A246,숲pro명단!$A$2:$C$29,3)</f>
        <v>일반인</v>
      </c>
      <c r="B244" s="225"/>
      <c r="C244" s="225"/>
      <c r="D244" s="226"/>
      <c r="F244" s="213" t="str">
        <f>A244</f>
        <v>일반인</v>
      </c>
      <c r="G244" s="225"/>
      <c r="H244" s="225"/>
      <c r="I244" s="226"/>
    </row>
    <row r="245" spans="1:9" ht="25.5" customHeight="1" x14ac:dyDescent="0.15">
      <c r="A245" s="213"/>
      <c r="B245" s="225"/>
      <c r="C245" s="225"/>
      <c r="D245" s="226"/>
      <c r="F245" s="213"/>
      <c r="G245" s="225"/>
      <c r="H245" s="225"/>
      <c r="I245" s="226"/>
    </row>
    <row r="246" spans="1:9" ht="38.25" customHeight="1" x14ac:dyDescent="0.15">
      <c r="A246" s="213">
        <v>31</v>
      </c>
      <c r="B246" s="215" t="str">
        <f>IF(LEN(VLOOKUP(A246,숲pro명단!$A$2:$C$29,2))=4,LEFT(VLOOKUP(A246,숲pro명단!$A$2:$C$29,2),4),IF(LEN(VLOOKUP(A246,숲pro명단!$A$2:$C$29,2))=3,LEFT(VLOOKUP(A246,숲pro명단!$A$2:$C$29,2),1)&amp;" "&amp;MID(VLOOKUP(A246,숲pro명단!$A$2:$C$29,2),2,1)&amp;" "&amp;RIGHT(VLOOKUP(A246,숲pro명단!$A$2:$C$29,2),1),IF(LEN(VLOOKUP(A246,숲pro명단!$A$2:$C$29,2))=2,LEFT(VLOOKUP(A246,숲pro명단!$A$2:$C$29,2),1)&amp;"     "&amp;RIGHT(VLOOKUP(A246,숲pro명단!$A$2:$C$29,2),1),VLOOKUP(A246,숲pro명단!$A$2:$C$29,2))))</f>
        <v>김 재 영</v>
      </c>
      <c r="C246" s="215"/>
      <c r="D246" s="216"/>
      <c r="F246" s="213">
        <f>A246</f>
        <v>31</v>
      </c>
      <c r="G246" s="215" t="str">
        <f>B246</f>
        <v>김 재 영</v>
      </c>
      <c r="H246" s="215"/>
      <c r="I246" s="216"/>
    </row>
    <row r="247" spans="1:9" ht="39.75" customHeight="1" thickBot="1" x14ac:dyDescent="0.2">
      <c r="A247" s="214"/>
      <c r="B247" s="217"/>
      <c r="C247" s="217"/>
      <c r="D247" s="218"/>
      <c r="F247" s="214"/>
      <c r="G247" s="217"/>
      <c r="H247" s="217"/>
      <c r="I247" s="218"/>
    </row>
    <row r="248" spans="1:9" ht="15.75" customHeight="1" thickBot="1" x14ac:dyDescent="0.2">
      <c r="A248" s="10"/>
      <c r="B248" s="10"/>
      <c r="C248" s="10"/>
      <c r="D248" s="10"/>
    </row>
    <row r="249" spans="1:9" ht="18" customHeight="1" x14ac:dyDescent="0.15">
      <c r="A249" s="219" t="str">
        <f>교과목!$A$4&amp;교과목!$B$4</f>
        <v>제2기산불방지기초과정</v>
      </c>
      <c r="B249" s="220"/>
      <c r="C249" s="220"/>
      <c r="D249" s="221"/>
      <c r="F249" s="219" t="str">
        <f>A249</f>
        <v>제2기산불방지기초과정</v>
      </c>
      <c r="G249" s="220"/>
      <c r="H249" s="220"/>
      <c r="I249" s="221"/>
    </row>
    <row r="250" spans="1:9" ht="18" customHeight="1" x14ac:dyDescent="0.15">
      <c r="A250" s="222"/>
      <c r="B250" s="223"/>
      <c r="C250" s="223"/>
      <c r="D250" s="224"/>
      <c r="F250" s="222"/>
      <c r="G250" s="223"/>
      <c r="H250" s="223"/>
      <c r="I250" s="224"/>
    </row>
    <row r="251" spans="1:9" ht="18" customHeight="1" x14ac:dyDescent="0.15">
      <c r="A251" s="222"/>
      <c r="B251" s="223"/>
      <c r="C251" s="223"/>
      <c r="D251" s="224"/>
      <c r="F251" s="222"/>
      <c r="G251" s="223"/>
      <c r="H251" s="223"/>
      <c r="I251" s="224"/>
    </row>
    <row r="252" spans="1:9" ht="25.5" customHeight="1" x14ac:dyDescent="0.15">
      <c r="A252" s="213" t="str">
        <f>VLOOKUP(A254,숲pro명단!$A$2:$C$29,3)</f>
        <v>일반인</v>
      </c>
      <c r="B252" s="225"/>
      <c r="C252" s="225"/>
      <c r="D252" s="226"/>
      <c r="F252" s="213" t="str">
        <f>A252</f>
        <v>일반인</v>
      </c>
      <c r="G252" s="225"/>
      <c r="H252" s="225"/>
      <c r="I252" s="226"/>
    </row>
    <row r="253" spans="1:9" ht="25.5" customHeight="1" x14ac:dyDescent="0.15">
      <c r="A253" s="213"/>
      <c r="B253" s="225"/>
      <c r="C253" s="225"/>
      <c r="D253" s="226"/>
      <c r="F253" s="213"/>
      <c r="G253" s="225"/>
      <c r="H253" s="225"/>
      <c r="I253" s="226"/>
    </row>
    <row r="254" spans="1:9" ht="38.25" customHeight="1" x14ac:dyDescent="0.15">
      <c r="A254" s="213">
        <v>32</v>
      </c>
      <c r="B254" s="215" t="str">
        <f>IF(LEN(VLOOKUP(A254,숲pro명단!$A$2:$C$29,2))=4,LEFT(VLOOKUP(A254,숲pro명단!$A$2:$C$29,2),4),IF(LEN(VLOOKUP(A254,숲pro명단!$A$2:$C$29,2))=3,LEFT(VLOOKUP(A254,숲pro명단!$A$2:$C$29,2),1)&amp;" "&amp;MID(VLOOKUP(A254,숲pro명단!$A$2:$C$29,2),2,1)&amp;" "&amp;RIGHT(VLOOKUP(A254,숲pro명단!$A$2:$C$29,2),1),IF(LEN(VLOOKUP(A254,숲pro명단!$A$2:$C$29,2))=2,LEFT(VLOOKUP(A254,숲pro명단!$A$2:$C$29,2),1)&amp;"     "&amp;RIGHT(VLOOKUP(A254,숲pro명단!$A$2:$C$29,2),1),VLOOKUP(A254,숲pro명단!$A$2:$C$29,2))))</f>
        <v>김 재 영</v>
      </c>
      <c r="C254" s="215"/>
      <c r="D254" s="216"/>
      <c r="F254" s="213">
        <f>A254</f>
        <v>32</v>
      </c>
      <c r="G254" s="215" t="str">
        <f>B254</f>
        <v>김 재 영</v>
      </c>
      <c r="H254" s="215"/>
      <c r="I254" s="216"/>
    </row>
    <row r="255" spans="1:9" ht="39.75" customHeight="1" thickBot="1" x14ac:dyDescent="0.2">
      <c r="A255" s="214"/>
      <c r="B255" s="217"/>
      <c r="C255" s="217"/>
      <c r="D255" s="218"/>
      <c r="F255" s="214"/>
      <c r="G255" s="217"/>
      <c r="H255" s="217"/>
      <c r="I255" s="218"/>
    </row>
    <row r="256" spans="1:9" ht="15.75" customHeight="1" thickBot="1" x14ac:dyDescent="0.2">
      <c r="A256" s="10"/>
      <c r="B256" s="10"/>
      <c r="C256" s="10"/>
      <c r="D256" s="10"/>
    </row>
    <row r="257" spans="1:9" ht="18" customHeight="1" x14ac:dyDescent="0.15">
      <c r="A257" s="219" t="str">
        <f>교과목!$A$4&amp;교과목!$B$4</f>
        <v>제2기산불방지기초과정</v>
      </c>
      <c r="B257" s="220"/>
      <c r="C257" s="220"/>
      <c r="D257" s="221"/>
      <c r="F257" s="219" t="str">
        <f>A257</f>
        <v>제2기산불방지기초과정</v>
      </c>
      <c r="G257" s="220"/>
      <c r="H257" s="220"/>
      <c r="I257" s="221"/>
    </row>
    <row r="258" spans="1:9" ht="18" customHeight="1" x14ac:dyDescent="0.15">
      <c r="A258" s="222"/>
      <c r="B258" s="223"/>
      <c r="C258" s="223"/>
      <c r="D258" s="224"/>
      <c r="F258" s="222"/>
      <c r="G258" s="223"/>
      <c r="H258" s="223"/>
      <c r="I258" s="224"/>
    </row>
    <row r="259" spans="1:9" ht="18" customHeight="1" x14ac:dyDescent="0.15">
      <c r="A259" s="222"/>
      <c r="B259" s="223"/>
      <c r="C259" s="223"/>
      <c r="D259" s="224"/>
      <c r="F259" s="222"/>
      <c r="G259" s="223"/>
      <c r="H259" s="223"/>
      <c r="I259" s="224"/>
    </row>
    <row r="260" spans="1:9" ht="25.5" customHeight="1" x14ac:dyDescent="0.15">
      <c r="A260" s="213" t="str">
        <f>VLOOKUP(A262,숲pro명단!$A$2:$C$29,3)</f>
        <v>일반인</v>
      </c>
      <c r="B260" s="225"/>
      <c r="C260" s="225"/>
      <c r="D260" s="226"/>
      <c r="F260" s="213" t="str">
        <f>A260</f>
        <v>일반인</v>
      </c>
      <c r="G260" s="225"/>
      <c r="H260" s="225"/>
      <c r="I260" s="226"/>
    </row>
    <row r="261" spans="1:9" ht="25.5" customHeight="1" x14ac:dyDescent="0.15">
      <c r="A261" s="213"/>
      <c r="B261" s="225"/>
      <c r="C261" s="225"/>
      <c r="D261" s="226"/>
      <c r="F261" s="213"/>
      <c r="G261" s="225"/>
      <c r="H261" s="225"/>
      <c r="I261" s="226"/>
    </row>
    <row r="262" spans="1:9" ht="38.25" customHeight="1" x14ac:dyDescent="0.15">
      <c r="A262" s="213">
        <v>33</v>
      </c>
      <c r="B262" s="215" t="str">
        <f>IF(LEN(VLOOKUP(A262,숲pro명단!$A$2:$C$29,2))=4,LEFT(VLOOKUP(A262,숲pro명단!$A$2:$C$29,2),4),IF(LEN(VLOOKUP(A262,숲pro명단!$A$2:$C$29,2))=3,LEFT(VLOOKUP(A262,숲pro명단!$A$2:$C$29,2),1)&amp;" "&amp;MID(VLOOKUP(A262,숲pro명단!$A$2:$C$29,2),2,1)&amp;" "&amp;RIGHT(VLOOKUP(A262,숲pro명단!$A$2:$C$29,2),1),IF(LEN(VLOOKUP(A262,숲pro명단!$A$2:$C$29,2))=2,LEFT(VLOOKUP(A262,숲pro명단!$A$2:$C$29,2),1)&amp;"     "&amp;RIGHT(VLOOKUP(A262,숲pro명단!$A$2:$C$29,2),1),VLOOKUP(A262,숲pro명단!$A$2:$C$29,2))))</f>
        <v>김 재 영</v>
      </c>
      <c r="C262" s="215"/>
      <c r="D262" s="216"/>
      <c r="F262" s="213">
        <f>A262</f>
        <v>33</v>
      </c>
      <c r="G262" s="215" t="str">
        <f>B262</f>
        <v>김 재 영</v>
      </c>
      <c r="H262" s="215"/>
      <c r="I262" s="216"/>
    </row>
    <row r="263" spans="1:9" ht="39.75" customHeight="1" thickBot="1" x14ac:dyDescent="0.2">
      <c r="A263" s="214"/>
      <c r="B263" s="217"/>
      <c r="C263" s="217"/>
      <c r="D263" s="218"/>
      <c r="F263" s="214"/>
      <c r="G263" s="217"/>
      <c r="H263" s="217"/>
      <c r="I263" s="218"/>
    </row>
    <row r="264" spans="1:9" ht="15.75" customHeight="1" thickBot="1" x14ac:dyDescent="0.2">
      <c r="A264" s="10"/>
      <c r="B264" s="10"/>
      <c r="C264" s="10"/>
      <c r="D264" s="10"/>
    </row>
    <row r="265" spans="1:9" ht="18" customHeight="1" x14ac:dyDescent="0.15">
      <c r="A265" s="219" t="str">
        <f>교과목!$A$4&amp;교과목!$B$4</f>
        <v>제2기산불방지기초과정</v>
      </c>
      <c r="B265" s="220"/>
      <c r="C265" s="220"/>
      <c r="D265" s="221"/>
      <c r="F265" s="219" t="str">
        <f>A265</f>
        <v>제2기산불방지기초과정</v>
      </c>
      <c r="G265" s="220"/>
      <c r="H265" s="220"/>
      <c r="I265" s="221"/>
    </row>
    <row r="266" spans="1:9" ht="18" customHeight="1" x14ac:dyDescent="0.15">
      <c r="A266" s="222"/>
      <c r="B266" s="223"/>
      <c r="C266" s="223"/>
      <c r="D266" s="224"/>
      <c r="F266" s="222"/>
      <c r="G266" s="223"/>
      <c r="H266" s="223"/>
      <c r="I266" s="224"/>
    </row>
    <row r="267" spans="1:9" ht="18" customHeight="1" x14ac:dyDescent="0.15">
      <c r="A267" s="222"/>
      <c r="B267" s="223"/>
      <c r="C267" s="223"/>
      <c r="D267" s="224"/>
      <c r="F267" s="222"/>
      <c r="G267" s="223"/>
      <c r="H267" s="223"/>
      <c r="I267" s="224"/>
    </row>
    <row r="268" spans="1:9" ht="25.5" customHeight="1" x14ac:dyDescent="0.15">
      <c r="A268" s="213" t="str">
        <f>VLOOKUP(A270,숲pro명단!$A$2:$C$29,3)</f>
        <v>일반인</v>
      </c>
      <c r="B268" s="225"/>
      <c r="C268" s="225"/>
      <c r="D268" s="226"/>
      <c r="F268" s="213" t="str">
        <f>A268</f>
        <v>일반인</v>
      </c>
      <c r="G268" s="225"/>
      <c r="H268" s="225"/>
      <c r="I268" s="226"/>
    </row>
    <row r="269" spans="1:9" ht="25.5" customHeight="1" x14ac:dyDescent="0.15">
      <c r="A269" s="213"/>
      <c r="B269" s="225"/>
      <c r="C269" s="225"/>
      <c r="D269" s="226"/>
      <c r="F269" s="213"/>
      <c r="G269" s="225"/>
      <c r="H269" s="225"/>
      <c r="I269" s="226"/>
    </row>
    <row r="270" spans="1:9" ht="38.25" customHeight="1" x14ac:dyDescent="0.15">
      <c r="A270" s="213">
        <v>34</v>
      </c>
      <c r="B270" s="215" t="str">
        <f>IF(LEN(VLOOKUP(A270,숲pro명단!$A$2:$C$29,2))=4,LEFT(VLOOKUP(A270,숲pro명단!$A$2:$C$29,2),4),IF(LEN(VLOOKUP(A270,숲pro명단!$A$2:$C$29,2))=3,LEFT(VLOOKUP(A270,숲pro명단!$A$2:$C$29,2),1)&amp;" "&amp;MID(VLOOKUP(A270,숲pro명단!$A$2:$C$29,2),2,1)&amp;" "&amp;RIGHT(VLOOKUP(A270,숲pro명단!$A$2:$C$29,2),1),IF(LEN(VLOOKUP(A270,숲pro명단!$A$2:$C$29,2))=2,LEFT(VLOOKUP(A270,숲pro명단!$A$2:$C$29,2),1)&amp;"     "&amp;RIGHT(VLOOKUP(A270,숲pro명단!$A$2:$C$29,2),1),VLOOKUP(A270,숲pro명단!$A$2:$C$29,2))))</f>
        <v>김 재 영</v>
      </c>
      <c r="C270" s="215"/>
      <c r="D270" s="216"/>
      <c r="F270" s="213">
        <f>A270</f>
        <v>34</v>
      </c>
      <c r="G270" s="215" t="str">
        <f>B270</f>
        <v>김 재 영</v>
      </c>
      <c r="H270" s="215"/>
      <c r="I270" s="216"/>
    </row>
    <row r="271" spans="1:9" ht="39.75" customHeight="1" thickBot="1" x14ac:dyDescent="0.2">
      <c r="A271" s="214"/>
      <c r="B271" s="217"/>
      <c r="C271" s="217"/>
      <c r="D271" s="218"/>
      <c r="F271" s="214"/>
      <c r="G271" s="217"/>
      <c r="H271" s="217"/>
      <c r="I271" s="218"/>
    </row>
    <row r="272" spans="1:9" ht="15.75" customHeight="1" thickBot="1" x14ac:dyDescent="0.2">
      <c r="A272" s="10"/>
      <c r="B272" s="10"/>
      <c r="C272" s="10"/>
      <c r="D272" s="10"/>
    </row>
    <row r="273" spans="1:9" ht="18" customHeight="1" x14ac:dyDescent="0.15">
      <c r="A273" s="219" t="str">
        <f>교과목!$A$4&amp;교과목!$B$4</f>
        <v>제2기산불방지기초과정</v>
      </c>
      <c r="B273" s="220"/>
      <c r="C273" s="220"/>
      <c r="D273" s="221"/>
      <c r="F273" s="219" t="str">
        <f>A273</f>
        <v>제2기산불방지기초과정</v>
      </c>
      <c r="G273" s="220"/>
      <c r="H273" s="220"/>
      <c r="I273" s="221"/>
    </row>
    <row r="274" spans="1:9" ht="18" customHeight="1" x14ac:dyDescent="0.15">
      <c r="A274" s="222"/>
      <c r="B274" s="223"/>
      <c r="C274" s="223"/>
      <c r="D274" s="224"/>
      <c r="F274" s="222"/>
      <c r="G274" s="223"/>
      <c r="H274" s="223"/>
      <c r="I274" s="224"/>
    </row>
    <row r="275" spans="1:9" ht="18" customHeight="1" x14ac:dyDescent="0.15">
      <c r="A275" s="222"/>
      <c r="B275" s="223"/>
      <c r="C275" s="223"/>
      <c r="D275" s="224"/>
      <c r="F275" s="222"/>
      <c r="G275" s="223"/>
      <c r="H275" s="223"/>
      <c r="I275" s="224"/>
    </row>
    <row r="276" spans="1:9" ht="25.5" customHeight="1" x14ac:dyDescent="0.15">
      <c r="A276" s="213" t="str">
        <f>VLOOKUP(A278,숲pro명단!$A$2:$C$29,3)</f>
        <v>일반인</v>
      </c>
      <c r="B276" s="225"/>
      <c r="C276" s="225"/>
      <c r="D276" s="226"/>
      <c r="F276" s="213" t="str">
        <f>A276</f>
        <v>일반인</v>
      </c>
      <c r="G276" s="225"/>
      <c r="H276" s="225"/>
      <c r="I276" s="226"/>
    </row>
    <row r="277" spans="1:9" ht="25.5" customHeight="1" x14ac:dyDescent="0.15">
      <c r="A277" s="213"/>
      <c r="B277" s="225"/>
      <c r="C277" s="225"/>
      <c r="D277" s="226"/>
      <c r="F277" s="213"/>
      <c r="G277" s="225"/>
      <c r="H277" s="225"/>
      <c r="I277" s="226"/>
    </row>
    <row r="278" spans="1:9" ht="38.25" customHeight="1" x14ac:dyDescent="0.15">
      <c r="A278" s="213">
        <v>35</v>
      </c>
      <c r="B278" s="215" t="str">
        <f>IF(LEN(VLOOKUP(A278,숲pro명단!$A$2:$C$29,2))=4,LEFT(VLOOKUP(A278,숲pro명단!$A$2:$C$29,2),4),IF(LEN(VLOOKUP(A278,숲pro명단!$A$2:$C$29,2))=3,LEFT(VLOOKUP(A278,숲pro명단!$A$2:$C$29,2),1)&amp;" "&amp;MID(VLOOKUP(A278,숲pro명단!$A$2:$C$29,2),2,1)&amp;" "&amp;RIGHT(VLOOKUP(A278,숲pro명단!$A$2:$C$29,2),1),IF(LEN(VLOOKUP(A278,숲pro명단!$A$2:$C$29,2))=2,LEFT(VLOOKUP(A278,숲pro명단!$A$2:$C$29,2),1)&amp;"     "&amp;RIGHT(VLOOKUP(A278,숲pro명단!$A$2:$C$29,2),1),VLOOKUP(A278,숲pro명단!$A$2:$C$29,2))))</f>
        <v>김 재 영</v>
      </c>
      <c r="C278" s="215"/>
      <c r="D278" s="216"/>
      <c r="F278" s="213">
        <f>A278</f>
        <v>35</v>
      </c>
      <c r="G278" s="215" t="str">
        <f>B278</f>
        <v>김 재 영</v>
      </c>
      <c r="H278" s="215"/>
      <c r="I278" s="216"/>
    </row>
    <row r="279" spans="1:9" ht="39.75" customHeight="1" thickBot="1" x14ac:dyDescent="0.2">
      <c r="A279" s="214"/>
      <c r="B279" s="217"/>
      <c r="C279" s="217"/>
      <c r="D279" s="218"/>
      <c r="F279" s="214"/>
      <c r="G279" s="217"/>
      <c r="H279" s="217"/>
      <c r="I279" s="218"/>
    </row>
    <row r="280" spans="1:9" ht="15.75" customHeight="1" thickBot="1" x14ac:dyDescent="0.2">
      <c r="A280" s="10"/>
      <c r="B280" s="10"/>
      <c r="C280" s="10"/>
      <c r="D280" s="10"/>
    </row>
    <row r="281" spans="1:9" ht="18" customHeight="1" x14ac:dyDescent="0.15">
      <c r="A281" s="219" t="str">
        <f>교과목!$A$4&amp;교과목!$B$4</f>
        <v>제2기산불방지기초과정</v>
      </c>
      <c r="B281" s="220"/>
      <c r="C281" s="220"/>
      <c r="D281" s="221"/>
      <c r="F281" s="219" t="str">
        <f>A281</f>
        <v>제2기산불방지기초과정</v>
      </c>
      <c r="G281" s="220"/>
      <c r="H281" s="220"/>
      <c r="I281" s="221"/>
    </row>
    <row r="282" spans="1:9" ht="18" customHeight="1" x14ac:dyDescent="0.15">
      <c r="A282" s="222"/>
      <c r="B282" s="223"/>
      <c r="C282" s="223"/>
      <c r="D282" s="224"/>
      <c r="F282" s="222"/>
      <c r="G282" s="223"/>
      <c r="H282" s="223"/>
      <c r="I282" s="224"/>
    </row>
    <row r="283" spans="1:9" ht="18" customHeight="1" x14ac:dyDescent="0.15">
      <c r="A283" s="222"/>
      <c r="B283" s="223"/>
      <c r="C283" s="223"/>
      <c r="D283" s="224"/>
      <c r="F283" s="222"/>
      <c r="G283" s="223"/>
      <c r="H283" s="223"/>
      <c r="I283" s="224"/>
    </row>
    <row r="284" spans="1:9" ht="25.5" customHeight="1" x14ac:dyDescent="0.15">
      <c r="A284" s="213" t="str">
        <f>VLOOKUP(A286,숲pro명단!$A$2:$C$29,3)</f>
        <v>일반인</v>
      </c>
      <c r="B284" s="225"/>
      <c r="C284" s="225"/>
      <c r="D284" s="226"/>
      <c r="F284" s="213" t="str">
        <f>A284</f>
        <v>일반인</v>
      </c>
      <c r="G284" s="225"/>
      <c r="H284" s="225"/>
      <c r="I284" s="226"/>
    </row>
    <row r="285" spans="1:9" ht="25.5" customHeight="1" x14ac:dyDescent="0.15">
      <c r="A285" s="213"/>
      <c r="B285" s="225"/>
      <c r="C285" s="225"/>
      <c r="D285" s="226"/>
      <c r="F285" s="213"/>
      <c r="G285" s="225"/>
      <c r="H285" s="225"/>
      <c r="I285" s="226"/>
    </row>
    <row r="286" spans="1:9" ht="38.25" customHeight="1" x14ac:dyDescent="0.15">
      <c r="A286" s="213">
        <v>36</v>
      </c>
      <c r="B286" s="215" t="str">
        <f>IF(LEN(VLOOKUP(A286,숲pro명단!$A$2:$C$29,2))=4,LEFT(VLOOKUP(A286,숲pro명단!$A$2:$C$29,2),4),IF(LEN(VLOOKUP(A286,숲pro명단!$A$2:$C$29,2))=3,LEFT(VLOOKUP(A286,숲pro명단!$A$2:$C$29,2),1)&amp;" "&amp;MID(VLOOKUP(A286,숲pro명단!$A$2:$C$29,2),2,1)&amp;" "&amp;RIGHT(VLOOKUP(A286,숲pro명단!$A$2:$C$29,2),1),IF(LEN(VLOOKUP(A286,숲pro명단!$A$2:$C$29,2))=2,LEFT(VLOOKUP(A286,숲pro명단!$A$2:$C$29,2),1)&amp;"     "&amp;RIGHT(VLOOKUP(A286,숲pro명단!$A$2:$C$29,2),1),VLOOKUP(A286,숲pro명단!$A$2:$C$29,2))))</f>
        <v>김 재 영</v>
      </c>
      <c r="C286" s="215"/>
      <c r="D286" s="216"/>
      <c r="F286" s="213">
        <f>A286</f>
        <v>36</v>
      </c>
      <c r="G286" s="215" t="str">
        <f>B286</f>
        <v>김 재 영</v>
      </c>
      <c r="H286" s="215"/>
      <c r="I286" s="216"/>
    </row>
    <row r="287" spans="1:9" ht="39.75" customHeight="1" thickBot="1" x14ac:dyDescent="0.2">
      <c r="A287" s="214"/>
      <c r="B287" s="217"/>
      <c r="C287" s="217"/>
      <c r="D287" s="218"/>
      <c r="F287" s="214"/>
      <c r="G287" s="217"/>
      <c r="H287" s="217"/>
      <c r="I287" s="218"/>
    </row>
    <row r="288" spans="1:9" ht="15.75" customHeight="1" thickBot="1" x14ac:dyDescent="0.2">
      <c r="A288" s="10"/>
      <c r="B288" s="10"/>
      <c r="C288" s="10"/>
      <c r="D288" s="10"/>
    </row>
    <row r="289" spans="1:9" ht="18" customHeight="1" x14ac:dyDescent="0.15">
      <c r="A289" s="219" t="str">
        <f>교과목!$A$4&amp;교과목!$B$4</f>
        <v>제2기산불방지기초과정</v>
      </c>
      <c r="B289" s="220"/>
      <c r="C289" s="220"/>
      <c r="D289" s="221"/>
      <c r="F289" s="219" t="str">
        <f>A289</f>
        <v>제2기산불방지기초과정</v>
      </c>
      <c r="G289" s="220"/>
      <c r="H289" s="220"/>
      <c r="I289" s="221"/>
    </row>
    <row r="290" spans="1:9" ht="18" customHeight="1" x14ac:dyDescent="0.15">
      <c r="A290" s="222"/>
      <c r="B290" s="223"/>
      <c r="C290" s="223"/>
      <c r="D290" s="224"/>
      <c r="F290" s="222"/>
      <c r="G290" s="223"/>
      <c r="H290" s="223"/>
      <c r="I290" s="224"/>
    </row>
    <row r="291" spans="1:9" ht="18" customHeight="1" x14ac:dyDescent="0.15">
      <c r="A291" s="222"/>
      <c r="B291" s="223"/>
      <c r="C291" s="223"/>
      <c r="D291" s="224"/>
      <c r="F291" s="222"/>
      <c r="G291" s="223"/>
      <c r="H291" s="223"/>
      <c r="I291" s="224"/>
    </row>
    <row r="292" spans="1:9" ht="25.5" customHeight="1" x14ac:dyDescent="0.15">
      <c r="A292" s="213" t="str">
        <f>VLOOKUP(A294,숲pro명단!$A$2:$C$29,3)</f>
        <v>일반인</v>
      </c>
      <c r="B292" s="225"/>
      <c r="C292" s="225"/>
      <c r="D292" s="226"/>
      <c r="F292" s="213" t="str">
        <f>A292</f>
        <v>일반인</v>
      </c>
      <c r="G292" s="225"/>
      <c r="H292" s="225"/>
      <c r="I292" s="226"/>
    </row>
    <row r="293" spans="1:9" ht="25.5" customHeight="1" x14ac:dyDescent="0.15">
      <c r="A293" s="213"/>
      <c r="B293" s="225"/>
      <c r="C293" s="225"/>
      <c r="D293" s="226"/>
      <c r="F293" s="213"/>
      <c r="G293" s="225"/>
      <c r="H293" s="225"/>
      <c r="I293" s="226"/>
    </row>
    <row r="294" spans="1:9" ht="38.25" customHeight="1" x14ac:dyDescent="0.15">
      <c r="A294" s="213">
        <v>37</v>
      </c>
      <c r="B294" s="215" t="str">
        <f>IF(LEN(VLOOKUP(A294,숲pro명단!$A$2:$C$29,2))=4,LEFT(VLOOKUP(A294,숲pro명단!$A$2:$C$29,2),4),IF(LEN(VLOOKUP(A294,숲pro명단!$A$2:$C$29,2))=3,LEFT(VLOOKUP(A294,숲pro명단!$A$2:$C$29,2),1)&amp;" "&amp;MID(VLOOKUP(A294,숲pro명단!$A$2:$C$29,2),2,1)&amp;" "&amp;RIGHT(VLOOKUP(A294,숲pro명단!$A$2:$C$29,2),1),IF(LEN(VLOOKUP(A294,숲pro명단!$A$2:$C$29,2))=2,LEFT(VLOOKUP(A294,숲pro명단!$A$2:$C$29,2),1)&amp;"     "&amp;RIGHT(VLOOKUP(A294,숲pro명단!$A$2:$C$29,2),1),VLOOKUP(A294,숲pro명단!$A$2:$C$29,2))))</f>
        <v>김 재 영</v>
      </c>
      <c r="C294" s="215"/>
      <c r="D294" s="216"/>
      <c r="F294" s="213">
        <f>A294</f>
        <v>37</v>
      </c>
      <c r="G294" s="215" t="str">
        <f>B294</f>
        <v>김 재 영</v>
      </c>
      <c r="H294" s="215"/>
      <c r="I294" s="216"/>
    </row>
    <row r="295" spans="1:9" ht="39.75" customHeight="1" thickBot="1" x14ac:dyDescent="0.2">
      <c r="A295" s="214"/>
      <c r="B295" s="217"/>
      <c r="C295" s="217"/>
      <c r="D295" s="218"/>
      <c r="F295" s="214"/>
      <c r="G295" s="217"/>
      <c r="H295" s="217"/>
      <c r="I295" s="218"/>
    </row>
    <row r="296" spans="1:9" ht="15.75" customHeight="1" thickBot="1" x14ac:dyDescent="0.2">
      <c r="A296" s="10"/>
      <c r="B296" s="10"/>
      <c r="C296" s="10"/>
      <c r="D296" s="10"/>
    </row>
    <row r="297" spans="1:9" ht="18" customHeight="1" x14ac:dyDescent="0.15">
      <c r="A297" s="219" t="str">
        <f>교과목!$A$4&amp;교과목!$B$4</f>
        <v>제2기산불방지기초과정</v>
      </c>
      <c r="B297" s="220"/>
      <c r="C297" s="220"/>
      <c r="D297" s="221"/>
      <c r="F297" s="219" t="str">
        <f>A297</f>
        <v>제2기산불방지기초과정</v>
      </c>
      <c r="G297" s="220"/>
      <c r="H297" s="220"/>
      <c r="I297" s="221"/>
    </row>
    <row r="298" spans="1:9" ht="18" customHeight="1" x14ac:dyDescent="0.15">
      <c r="A298" s="222"/>
      <c r="B298" s="223"/>
      <c r="C298" s="223"/>
      <c r="D298" s="224"/>
      <c r="F298" s="222"/>
      <c r="G298" s="223"/>
      <c r="H298" s="223"/>
      <c r="I298" s="224"/>
    </row>
    <row r="299" spans="1:9" ht="18" customHeight="1" x14ac:dyDescent="0.15">
      <c r="A299" s="222"/>
      <c r="B299" s="223"/>
      <c r="C299" s="223"/>
      <c r="D299" s="224"/>
      <c r="F299" s="222"/>
      <c r="G299" s="223"/>
      <c r="H299" s="223"/>
      <c r="I299" s="224"/>
    </row>
    <row r="300" spans="1:9" ht="25.5" customHeight="1" x14ac:dyDescent="0.15">
      <c r="A300" s="213" t="str">
        <f>VLOOKUP(A302,숲pro명단!$A$2:$C$29,3)</f>
        <v>일반인</v>
      </c>
      <c r="B300" s="225"/>
      <c r="C300" s="225"/>
      <c r="D300" s="226"/>
      <c r="F300" s="213" t="str">
        <f>A300</f>
        <v>일반인</v>
      </c>
      <c r="G300" s="225"/>
      <c r="H300" s="225"/>
      <c r="I300" s="226"/>
    </row>
    <row r="301" spans="1:9" ht="25.5" customHeight="1" x14ac:dyDescent="0.15">
      <c r="A301" s="213"/>
      <c r="B301" s="225"/>
      <c r="C301" s="225"/>
      <c r="D301" s="226"/>
      <c r="F301" s="213"/>
      <c r="G301" s="225"/>
      <c r="H301" s="225"/>
      <c r="I301" s="226"/>
    </row>
    <row r="302" spans="1:9" ht="38.25" customHeight="1" x14ac:dyDescent="0.15">
      <c r="A302" s="213">
        <v>38</v>
      </c>
      <c r="B302" s="215" t="str">
        <f>IF(LEN(VLOOKUP(A302,숲pro명단!$A$2:$C$29,2))=4,LEFT(VLOOKUP(A302,숲pro명단!$A$2:$C$29,2),4),IF(LEN(VLOOKUP(A302,숲pro명단!$A$2:$C$29,2))=3,LEFT(VLOOKUP(A302,숲pro명단!$A$2:$C$29,2),1)&amp;" "&amp;MID(VLOOKUP(A302,숲pro명단!$A$2:$C$29,2),2,1)&amp;" "&amp;RIGHT(VLOOKUP(A302,숲pro명단!$A$2:$C$29,2),1),IF(LEN(VLOOKUP(A302,숲pro명단!$A$2:$C$29,2))=2,LEFT(VLOOKUP(A302,숲pro명단!$A$2:$C$29,2),1)&amp;"     "&amp;RIGHT(VLOOKUP(A302,숲pro명단!$A$2:$C$29,2),1),VLOOKUP(A302,숲pro명단!$A$2:$C$29,2))))</f>
        <v>김 재 영</v>
      </c>
      <c r="C302" s="215"/>
      <c r="D302" s="216"/>
      <c r="F302" s="213">
        <f>A302</f>
        <v>38</v>
      </c>
      <c r="G302" s="215" t="str">
        <f>B302</f>
        <v>김 재 영</v>
      </c>
      <c r="H302" s="215"/>
      <c r="I302" s="216"/>
    </row>
    <row r="303" spans="1:9" ht="39.75" customHeight="1" thickBot="1" x14ac:dyDescent="0.2">
      <c r="A303" s="214"/>
      <c r="B303" s="217"/>
      <c r="C303" s="217"/>
      <c r="D303" s="218"/>
      <c r="F303" s="214"/>
      <c r="G303" s="217"/>
      <c r="H303" s="217"/>
      <c r="I303" s="218"/>
    </row>
    <row r="304" spans="1:9" ht="15.75" customHeight="1" thickBot="1" x14ac:dyDescent="0.2">
      <c r="A304" s="10"/>
      <c r="B304" s="10"/>
      <c r="C304" s="10"/>
      <c r="D304" s="10"/>
    </row>
    <row r="305" spans="1:9" ht="18" customHeight="1" x14ac:dyDescent="0.15">
      <c r="A305" s="219" t="str">
        <f>교과목!$A$4&amp;교과목!$B$4</f>
        <v>제2기산불방지기초과정</v>
      </c>
      <c r="B305" s="220"/>
      <c r="C305" s="220"/>
      <c r="D305" s="221"/>
      <c r="F305" s="219" t="str">
        <f>A305</f>
        <v>제2기산불방지기초과정</v>
      </c>
      <c r="G305" s="220"/>
      <c r="H305" s="220"/>
      <c r="I305" s="221"/>
    </row>
    <row r="306" spans="1:9" ht="18" customHeight="1" x14ac:dyDescent="0.15">
      <c r="A306" s="222"/>
      <c r="B306" s="223"/>
      <c r="C306" s="223"/>
      <c r="D306" s="224"/>
      <c r="F306" s="222"/>
      <c r="G306" s="223"/>
      <c r="H306" s="223"/>
      <c r="I306" s="224"/>
    </row>
    <row r="307" spans="1:9" ht="18" customHeight="1" x14ac:dyDescent="0.15">
      <c r="A307" s="222"/>
      <c r="B307" s="223"/>
      <c r="C307" s="223"/>
      <c r="D307" s="224"/>
      <c r="F307" s="222"/>
      <c r="G307" s="223"/>
      <c r="H307" s="223"/>
      <c r="I307" s="224"/>
    </row>
    <row r="308" spans="1:9" ht="25.5" customHeight="1" x14ac:dyDescent="0.15">
      <c r="A308" s="213" t="str">
        <f>VLOOKUP(A310,숲pro명단!$A$2:$C$29,3)</f>
        <v>일반인</v>
      </c>
      <c r="B308" s="225"/>
      <c r="C308" s="225"/>
      <c r="D308" s="226"/>
      <c r="F308" s="213" t="str">
        <f>A308</f>
        <v>일반인</v>
      </c>
      <c r="G308" s="225"/>
      <c r="H308" s="225"/>
      <c r="I308" s="226"/>
    </row>
    <row r="309" spans="1:9" ht="25.5" customHeight="1" x14ac:dyDescent="0.15">
      <c r="A309" s="213"/>
      <c r="B309" s="225"/>
      <c r="C309" s="225"/>
      <c r="D309" s="226"/>
      <c r="F309" s="213"/>
      <c r="G309" s="225"/>
      <c r="H309" s="225"/>
      <c r="I309" s="226"/>
    </row>
    <row r="310" spans="1:9" ht="38.25" customHeight="1" x14ac:dyDescent="0.15">
      <c r="A310" s="213">
        <v>39</v>
      </c>
      <c r="B310" s="215" t="str">
        <f>IF(LEN(VLOOKUP(A310,숲pro명단!$A$2:$C$29,2))=4,LEFT(VLOOKUP(A310,숲pro명단!$A$2:$C$29,2),4),IF(LEN(VLOOKUP(A310,숲pro명단!$A$2:$C$29,2))=3,LEFT(VLOOKUP(A310,숲pro명단!$A$2:$C$29,2),1)&amp;" "&amp;MID(VLOOKUP(A310,숲pro명단!$A$2:$C$29,2),2,1)&amp;" "&amp;RIGHT(VLOOKUP(A310,숲pro명단!$A$2:$C$29,2),1),IF(LEN(VLOOKUP(A310,숲pro명단!$A$2:$C$29,2))=2,LEFT(VLOOKUP(A310,숲pro명단!$A$2:$C$29,2),1)&amp;"     "&amp;RIGHT(VLOOKUP(A310,숲pro명단!$A$2:$C$29,2),1),VLOOKUP(A310,숲pro명단!$A$2:$C$29,2))))</f>
        <v>김 재 영</v>
      </c>
      <c r="C310" s="215"/>
      <c r="D310" s="216"/>
      <c r="F310" s="213">
        <f>A310</f>
        <v>39</v>
      </c>
      <c r="G310" s="215" t="str">
        <f>B310</f>
        <v>김 재 영</v>
      </c>
      <c r="H310" s="215"/>
      <c r="I310" s="216"/>
    </row>
    <row r="311" spans="1:9" ht="39.75" customHeight="1" thickBot="1" x14ac:dyDescent="0.2">
      <c r="A311" s="214"/>
      <c r="B311" s="217"/>
      <c r="C311" s="217"/>
      <c r="D311" s="218"/>
      <c r="F311" s="214"/>
      <c r="G311" s="217"/>
      <c r="H311" s="217"/>
      <c r="I311" s="218"/>
    </row>
    <row r="312" spans="1:9" ht="15.75" customHeight="1" thickBot="1" x14ac:dyDescent="0.2">
      <c r="A312" s="10"/>
      <c r="B312" s="10"/>
      <c r="C312" s="10"/>
      <c r="D312" s="10"/>
    </row>
    <row r="313" spans="1:9" ht="18" customHeight="1" x14ac:dyDescent="0.15">
      <c r="A313" s="219" t="str">
        <f>교과목!$A$4&amp;교과목!$B$4</f>
        <v>제2기산불방지기초과정</v>
      </c>
      <c r="B313" s="220"/>
      <c r="C313" s="220"/>
      <c r="D313" s="221"/>
      <c r="F313" s="219" t="str">
        <f>A313</f>
        <v>제2기산불방지기초과정</v>
      </c>
      <c r="G313" s="220"/>
      <c r="H313" s="220"/>
      <c r="I313" s="221"/>
    </row>
    <row r="314" spans="1:9" ht="18" customHeight="1" x14ac:dyDescent="0.15">
      <c r="A314" s="222"/>
      <c r="B314" s="223"/>
      <c r="C314" s="223"/>
      <c r="D314" s="224"/>
      <c r="F314" s="222"/>
      <c r="G314" s="223"/>
      <c r="H314" s="223"/>
      <c r="I314" s="224"/>
    </row>
    <row r="315" spans="1:9" ht="18" customHeight="1" x14ac:dyDescent="0.15">
      <c r="A315" s="222"/>
      <c r="B315" s="223"/>
      <c r="C315" s="223"/>
      <c r="D315" s="224"/>
      <c r="F315" s="222"/>
      <c r="G315" s="223"/>
      <c r="H315" s="223"/>
      <c r="I315" s="224"/>
    </row>
    <row r="316" spans="1:9" ht="25.5" customHeight="1" x14ac:dyDescent="0.15">
      <c r="A316" s="213" t="str">
        <f>VLOOKUP(A318,숲pro명단!$A$2:$C$29,3)</f>
        <v>일반인</v>
      </c>
      <c r="B316" s="225"/>
      <c r="C316" s="225"/>
      <c r="D316" s="226"/>
      <c r="F316" s="213" t="str">
        <f>A316</f>
        <v>일반인</v>
      </c>
      <c r="G316" s="225"/>
      <c r="H316" s="225"/>
      <c r="I316" s="226"/>
    </row>
    <row r="317" spans="1:9" ht="25.5" customHeight="1" x14ac:dyDescent="0.15">
      <c r="A317" s="213"/>
      <c r="B317" s="225"/>
      <c r="C317" s="225"/>
      <c r="D317" s="226"/>
      <c r="F317" s="213"/>
      <c r="G317" s="225"/>
      <c r="H317" s="225"/>
      <c r="I317" s="226"/>
    </row>
    <row r="318" spans="1:9" ht="38.25" customHeight="1" x14ac:dyDescent="0.15">
      <c r="A318" s="213">
        <v>40</v>
      </c>
      <c r="B318" s="215" t="str">
        <f>IF(LEN(VLOOKUP(A318,숲pro명단!$A$2:$C$29,2))=4,LEFT(VLOOKUP(A318,숲pro명단!$A$2:$C$29,2),4),IF(LEN(VLOOKUP(A318,숲pro명단!$A$2:$C$29,2))=3,LEFT(VLOOKUP(A318,숲pro명단!$A$2:$C$29,2),1)&amp;" "&amp;MID(VLOOKUP(A318,숲pro명단!$A$2:$C$29,2),2,1)&amp;" "&amp;RIGHT(VLOOKUP(A318,숲pro명단!$A$2:$C$29,2),1),IF(LEN(VLOOKUP(A318,숲pro명단!$A$2:$C$29,2))=2,LEFT(VLOOKUP(A318,숲pro명단!$A$2:$C$29,2),1)&amp;"     "&amp;RIGHT(VLOOKUP(A318,숲pro명단!$A$2:$C$29,2),1),VLOOKUP(A318,숲pro명단!$A$2:$C$29,2))))</f>
        <v>김 재 영</v>
      </c>
      <c r="C318" s="215"/>
      <c r="D318" s="216"/>
      <c r="F318" s="213">
        <f>A318</f>
        <v>40</v>
      </c>
      <c r="G318" s="215" t="str">
        <f>B318</f>
        <v>김 재 영</v>
      </c>
      <c r="H318" s="215"/>
      <c r="I318" s="216"/>
    </row>
    <row r="319" spans="1:9" ht="39.75" customHeight="1" thickBot="1" x14ac:dyDescent="0.2">
      <c r="A319" s="214"/>
      <c r="B319" s="217"/>
      <c r="C319" s="217"/>
      <c r="D319" s="218"/>
      <c r="F319" s="214"/>
      <c r="G319" s="217"/>
      <c r="H319" s="217"/>
      <c r="I319" s="218"/>
    </row>
    <row r="320" spans="1:9" ht="15.75" customHeight="1" thickBot="1" x14ac:dyDescent="0.2">
      <c r="A320" s="10"/>
      <c r="B320" s="10"/>
      <c r="C320" s="10"/>
      <c r="D320" s="10"/>
    </row>
    <row r="321" spans="1:9" ht="18" customHeight="1" x14ac:dyDescent="0.15">
      <c r="A321" s="219" t="str">
        <f>교과목!$A$4&amp;교과목!$B$4</f>
        <v>제2기산불방지기초과정</v>
      </c>
      <c r="B321" s="220"/>
      <c r="C321" s="220"/>
      <c r="D321" s="221"/>
      <c r="F321" s="219" t="str">
        <f>A321</f>
        <v>제2기산불방지기초과정</v>
      </c>
      <c r="G321" s="220"/>
      <c r="H321" s="220"/>
      <c r="I321" s="221"/>
    </row>
    <row r="322" spans="1:9" ht="18" customHeight="1" x14ac:dyDescent="0.15">
      <c r="A322" s="222"/>
      <c r="B322" s="223"/>
      <c r="C322" s="223"/>
      <c r="D322" s="224"/>
      <c r="F322" s="222"/>
      <c r="G322" s="223"/>
      <c r="H322" s="223"/>
      <c r="I322" s="224"/>
    </row>
    <row r="323" spans="1:9" ht="18" customHeight="1" x14ac:dyDescent="0.15">
      <c r="A323" s="222"/>
      <c r="B323" s="223"/>
      <c r="C323" s="223"/>
      <c r="D323" s="224"/>
      <c r="F323" s="222"/>
      <c r="G323" s="223"/>
      <c r="H323" s="223"/>
      <c r="I323" s="224"/>
    </row>
    <row r="324" spans="1:9" ht="25.5" customHeight="1" x14ac:dyDescent="0.15">
      <c r="A324" s="213" t="str">
        <f>VLOOKUP(A326,숲pro명단!$A$2:$C$29,3)</f>
        <v>일반인</v>
      </c>
      <c r="B324" s="225"/>
      <c r="C324" s="225"/>
      <c r="D324" s="226"/>
      <c r="F324" s="213" t="str">
        <f>A324</f>
        <v>일반인</v>
      </c>
      <c r="G324" s="225"/>
      <c r="H324" s="225"/>
      <c r="I324" s="226"/>
    </row>
    <row r="325" spans="1:9" ht="25.5" customHeight="1" x14ac:dyDescent="0.15">
      <c r="A325" s="213"/>
      <c r="B325" s="225"/>
      <c r="C325" s="225"/>
      <c r="D325" s="226"/>
      <c r="F325" s="213"/>
      <c r="G325" s="225"/>
      <c r="H325" s="225"/>
      <c r="I325" s="226"/>
    </row>
    <row r="326" spans="1:9" ht="38.25" customHeight="1" x14ac:dyDescent="0.15">
      <c r="A326" s="213">
        <v>41</v>
      </c>
      <c r="B326" s="215" t="str">
        <f>IF(LEN(VLOOKUP(A326,숲pro명단!$A$2:$C$29,2))=4,LEFT(VLOOKUP(A326,숲pro명단!$A$2:$C$29,2),4),IF(LEN(VLOOKUP(A326,숲pro명단!$A$2:$C$29,2))=3,LEFT(VLOOKUP(A326,숲pro명단!$A$2:$C$29,2),1)&amp;" "&amp;MID(VLOOKUP(A326,숲pro명단!$A$2:$C$29,2),2,1)&amp;" "&amp;RIGHT(VLOOKUP(A326,숲pro명단!$A$2:$C$29,2),1),IF(LEN(VLOOKUP(A326,숲pro명단!$A$2:$C$29,2))=2,LEFT(VLOOKUP(A326,숲pro명단!$A$2:$C$29,2),1)&amp;"     "&amp;RIGHT(VLOOKUP(A326,숲pro명단!$A$2:$C$29,2),1),VLOOKUP(A326,숲pro명단!$A$2:$C$29,2))))</f>
        <v>김 재 영</v>
      </c>
      <c r="C326" s="215"/>
      <c r="D326" s="216"/>
      <c r="F326" s="213">
        <f>A326</f>
        <v>41</v>
      </c>
      <c r="G326" s="215" t="str">
        <f>B326</f>
        <v>김 재 영</v>
      </c>
      <c r="H326" s="215"/>
      <c r="I326" s="216"/>
    </row>
    <row r="327" spans="1:9" ht="39.75" customHeight="1" thickBot="1" x14ac:dyDescent="0.2">
      <c r="A327" s="214"/>
      <c r="B327" s="217"/>
      <c r="C327" s="217"/>
      <c r="D327" s="218"/>
      <c r="F327" s="214"/>
      <c r="G327" s="217"/>
      <c r="H327" s="217"/>
      <c r="I327" s="218"/>
    </row>
    <row r="328" spans="1:9" ht="15.75" customHeight="1" thickBot="1" x14ac:dyDescent="0.2">
      <c r="A328" s="10"/>
      <c r="B328" s="10"/>
      <c r="C328" s="10"/>
      <c r="D328" s="10"/>
    </row>
    <row r="329" spans="1:9" ht="18" customHeight="1" x14ac:dyDescent="0.15">
      <c r="A329" s="219" t="str">
        <f>교과목!$A$4&amp;교과목!$B$4</f>
        <v>제2기산불방지기초과정</v>
      </c>
      <c r="B329" s="220"/>
      <c r="C329" s="220"/>
      <c r="D329" s="221"/>
      <c r="F329" s="219" t="str">
        <f>A329</f>
        <v>제2기산불방지기초과정</v>
      </c>
      <c r="G329" s="220"/>
      <c r="H329" s="220"/>
      <c r="I329" s="221"/>
    </row>
    <row r="330" spans="1:9" ht="18" customHeight="1" x14ac:dyDescent="0.15">
      <c r="A330" s="222"/>
      <c r="B330" s="223"/>
      <c r="C330" s="223"/>
      <c r="D330" s="224"/>
      <c r="F330" s="222"/>
      <c r="G330" s="223"/>
      <c r="H330" s="223"/>
      <c r="I330" s="224"/>
    </row>
    <row r="331" spans="1:9" ht="18" customHeight="1" x14ac:dyDescent="0.15">
      <c r="A331" s="222"/>
      <c r="B331" s="223"/>
      <c r="C331" s="223"/>
      <c r="D331" s="224"/>
      <c r="F331" s="222"/>
      <c r="G331" s="223"/>
      <c r="H331" s="223"/>
      <c r="I331" s="224"/>
    </row>
    <row r="332" spans="1:9" ht="25.5" customHeight="1" x14ac:dyDescent="0.15">
      <c r="A332" s="213" t="str">
        <f>VLOOKUP(A334,숲pro명단!$A$2:$C$29,3)</f>
        <v>일반인</v>
      </c>
      <c r="B332" s="225"/>
      <c r="C332" s="225"/>
      <c r="D332" s="226"/>
      <c r="F332" s="213" t="str">
        <f>A332</f>
        <v>일반인</v>
      </c>
      <c r="G332" s="225"/>
      <c r="H332" s="225"/>
      <c r="I332" s="226"/>
    </row>
    <row r="333" spans="1:9" ht="25.5" customHeight="1" x14ac:dyDescent="0.15">
      <c r="A333" s="213"/>
      <c r="B333" s="225"/>
      <c r="C333" s="225"/>
      <c r="D333" s="226"/>
      <c r="F333" s="213"/>
      <c r="G333" s="225"/>
      <c r="H333" s="225"/>
      <c r="I333" s="226"/>
    </row>
    <row r="334" spans="1:9" ht="38.25" customHeight="1" x14ac:dyDescent="0.15">
      <c r="A334" s="213">
        <v>42</v>
      </c>
      <c r="B334" s="215" t="str">
        <f>IF(LEN(VLOOKUP(A334,숲pro명단!$A$2:$C$29,2))=4,LEFT(VLOOKUP(A334,숲pro명단!$A$2:$C$29,2),4),IF(LEN(VLOOKUP(A334,숲pro명단!$A$2:$C$29,2))=3,LEFT(VLOOKUP(A334,숲pro명단!$A$2:$C$29,2),1)&amp;" "&amp;MID(VLOOKUP(A334,숲pro명단!$A$2:$C$29,2),2,1)&amp;" "&amp;RIGHT(VLOOKUP(A334,숲pro명단!$A$2:$C$29,2),1),IF(LEN(VLOOKUP(A334,숲pro명단!$A$2:$C$29,2))=2,LEFT(VLOOKUP(A334,숲pro명단!$A$2:$C$29,2),1)&amp;"     "&amp;RIGHT(VLOOKUP(A334,숲pro명단!$A$2:$C$29,2),1),VLOOKUP(A334,숲pro명단!$A$2:$C$29,2))))</f>
        <v>김 재 영</v>
      </c>
      <c r="C334" s="215"/>
      <c r="D334" s="216"/>
      <c r="F334" s="213">
        <f>A334</f>
        <v>42</v>
      </c>
      <c r="G334" s="215" t="str">
        <f>B334</f>
        <v>김 재 영</v>
      </c>
      <c r="H334" s="215"/>
      <c r="I334" s="216"/>
    </row>
    <row r="335" spans="1:9" ht="39.75" customHeight="1" thickBot="1" x14ac:dyDescent="0.2">
      <c r="A335" s="214"/>
      <c r="B335" s="217"/>
      <c r="C335" s="217"/>
      <c r="D335" s="218"/>
      <c r="F335" s="214"/>
      <c r="G335" s="217"/>
      <c r="H335" s="217"/>
      <c r="I335" s="218"/>
    </row>
    <row r="336" spans="1:9" ht="15.75" customHeight="1" thickBot="1" x14ac:dyDescent="0.2">
      <c r="A336" s="10"/>
      <c r="B336" s="10"/>
      <c r="C336" s="10"/>
      <c r="D336" s="10"/>
    </row>
    <row r="337" spans="1:9" ht="18" customHeight="1" x14ac:dyDescent="0.15">
      <c r="A337" s="219" t="str">
        <f>교과목!$A$4&amp;교과목!$B$4</f>
        <v>제2기산불방지기초과정</v>
      </c>
      <c r="B337" s="220"/>
      <c r="C337" s="220"/>
      <c r="D337" s="221"/>
      <c r="F337" s="219" t="str">
        <f>A337</f>
        <v>제2기산불방지기초과정</v>
      </c>
      <c r="G337" s="220"/>
      <c r="H337" s="220"/>
      <c r="I337" s="221"/>
    </row>
    <row r="338" spans="1:9" ht="18" customHeight="1" x14ac:dyDescent="0.15">
      <c r="A338" s="222"/>
      <c r="B338" s="223"/>
      <c r="C338" s="223"/>
      <c r="D338" s="224"/>
      <c r="F338" s="222"/>
      <c r="G338" s="223"/>
      <c r="H338" s="223"/>
      <c r="I338" s="224"/>
    </row>
    <row r="339" spans="1:9" ht="18" customHeight="1" x14ac:dyDescent="0.15">
      <c r="A339" s="222"/>
      <c r="B339" s="223"/>
      <c r="C339" s="223"/>
      <c r="D339" s="224"/>
      <c r="F339" s="222"/>
      <c r="G339" s="223"/>
      <c r="H339" s="223"/>
      <c r="I339" s="224"/>
    </row>
    <row r="340" spans="1:9" ht="25.5" customHeight="1" x14ac:dyDescent="0.15">
      <c r="A340" s="213" t="str">
        <f>VLOOKUP(A342,숲pro명단!$A$2:$C$29,3)</f>
        <v>일반인</v>
      </c>
      <c r="B340" s="225"/>
      <c r="C340" s="225"/>
      <c r="D340" s="226"/>
      <c r="F340" s="213" t="str">
        <f>A340</f>
        <v>일반인</v>
      </c>
      <c r="G340" s="225"/>
      <c r="H340" s="225"/>
      <c r="I340" s="226"/>
    </row>
    <row r="341" spans="1:9" ht="25.5" customHeight="1" x14ac:dyDescent="0.15">
      <c r="A341" s="213"/>
      <c r="B341" s="225"/>
      <c r="C341" s="225"/>
      <c r="D341" s="226"/>
      <c r="F341" s="213"/>
      <c r="G341" s="225"/>
      <c r="H341" s="225"/>
      <c r="I341" s="226"/>
    </row>
    <row r="342" spans="1:9" ht="38.25" customHeight="1" x14ac:dyDescent="0.15">
      <c r="A342" s="213">
        <v>43</v>
      </c>
      <c r="B342" s="215" t="str">
        <f>IF(LEN(VLOOKUP(A342,숲pro명단!$A$2:$C$29,2))=4,LEFT(VLOOKUP(A342,숲pro명단!$A$2:$C$29,2),4),IF(LEN(VLOOKUP(A342,숲pro명단!$A$2:$C$29,2))=3,LEFT(VLOOKUP(A342,숲pro명단!$A$2:$C$29,2),1)&amp;" "&amp;MID(VLOOKUP(A342,숲pro명단!$A$2:$C$29,2),2,1)&amp;" "&amp;RIGHT(VLOOKUP(A342,숲pro명단!$A$2:$C$29,2),1),IF(LEN(VLOOKUP(A342,숲pro명단!$A$2:$C$29,2))=2,LEFT(VLOOKUP(A342,숲pro명단!$A$2:$C$29,2),1)&amp;"     "&amp;RIGHT(VLOOKUP(A342,숲pro명단!$A$2:$C$29,2),1),VLOOKUP(A342,숲pro명단!$A$2:$C$29,2))))</f>
        <v>김 재 영</v>
      </c>
      <c r="C342" s="215"/>
      <c r="D342" s="216"/>
      <c r="F342" s="213">
        <f>A342</f>
        <v>43</v>
      </c>
      <c r="G342" s="215" t="str">
        <f>B342</f>
        <v>김 재 영</v>
      </c>
      <c r="H342" s="215"/>
      <c r="I342" s="216"/>
    </row>
    <row r="343" spans="1:9" ht="39.75" customHeight="1" thickBot="1" x14ac:dyDescent="0.2">
      <c r="A343" s="214"/>
      <c r="B343" s="217"/>
      <c r="C343" s="217"/>
      <c r="D343" s="218"/>
      <c r="F343" s="214"/>
      <c r="G343" s="217"/>
      <c r="H343" s="217"/>
      <c r="I343" s="218"/>
    </row>
    <row r="344" spans="1:9" ht="15.75" customHeight="1" thickBot="1" x14ac:dyDescent="0.2">
      <c r="A344" s="10"/>
      <c r="B344" s="10"/>
      <c r="C344" s="10"/>
      <c r="D344" s="10"/>
    </row>
    <row r="345" spans="1:9" ht="18" customHeight="1" x14ac:dyDescent="0.15">
      <c r="A345" s="219" t="str">
        <f>교과목!$A$4&amp;교과목!$B$4</f>
        <v>제2기산불방지기초과정</v>
      </c>
      <c r="B345" s="220"/>
      <c r="C345" s="220"/>
      <c r="D345" s="221"/>
      <c r="F345" s="219" t="str">
        <f>A345</f>
        <v>제2기산불방지기초과정</v>
      </c>
      <c r="G345" s="220"/>
      <c r="H345" s="220"/>
      <c r="I345" s="221"/>
    </row>
    <row r="346" spans="1:9" ht="18" customHeight="1" x14ac:dyDescent="0.15">
      <c r="A346" s="222"/>
      <c r="B346" s="223"/>
      <c r="C346" s="223"/>
      <c r="D346" s="224"/>
      <c r="F346" s="222"/>
      <c r="G346" s="223"/>
      <c r="H346" s="223"/>
      <c r="I346" s="224"/>
    </row>
    <row r="347" spans="1:9" ht="18" customHeight="1" x14ac:dyDescent="0.15">
      <c r="A347" s="222"/>
      <c r="B347" s="223"/>
      <c r="C347" s="223"/>
      <c r="D347" s="224"/>
      <c r="F347" s="222"/>
      <c r="G347" s="223"/>
      <c r="H347" s="223"/>
      <c r="I347" s="224"/>
    </row>
    <row r="348" spans="1:9" ht="25.5" customHeight="1" x14ac:dyDescent="0.15">
      <c r="A348" s="213" t="str">
        <f>VLOOKUP(A350,숲pro명단!$A$2:$C$29,3)</f>
        <v>일반인</v>
      </c>
      <c r="B348" s="225"/>
      <c r="C348" s="225"/>
      <c r="D348" s="226"/>
      <c r="F348" s="213" t="str">
        <f>A348</f>
        <v>일반인</v>
      </c>
      <c r="G348" s="225"/>
      <c r="H348" s="225"/>
      <c r="I348" s="226"/>
    </row>
    <row r="349" spans="1:9" ht="25.5" customHeight="1" x14ac:dyDescent="0.15">
      <c r="A349" s="213"/>
      <c r="B349" s="225"/>
      <c r="C349" s="225"/>
      <c r="D349" s="226"/>
      <c r="F349" s="213"/>
      <c r="G349" s="225"/>
      <c r="H349" s="225"/>
      <c r="I349" s="226"/>
    </row>
    <row r="350" spans="1:9" ht="38.25" customHeight="1" x14ac:dyDescent="0.15">
      <c r="A350" s="213">
        <v>44</v>
      </c>
      <c r="B350" s="215" t="str">
        <f>IF(LEN(VLOOKUP(A350,숲pro명단!$A$2:$C$29,2))=4,LEFT(VLOOKUP(A350,숲pro명단!$A$2:$C$29,2),4),IF(LEN(VLOOKUP(A350,숲pro명단!$A$2:$C$29,2))=3,LEFT(VLOOKUP(A350,숲pro명단!$A$2:$C$29,2),1)&amp;" "&amp;MID(VLOOKUP(A350,숲pro명단!$A$2:$C$29,2),2,1)&amp;" "&amp;RIGHT(VLOOKUP(A350,숲pro명단!$A$2:$C$29,2),1),IF(LEN(VLOOKUP(A350,숲pro명단!$A$2:$C$29,2))=2,LEFT(VLOOKUP(A350,숲pro명단!$A$2:$C$29,2),1)&amp;"     "&amp;RIGHT(VLOOKUP(A350,숲pro명단!$A$2:$C$29,2),1),VLOOKUP(A350,숲pro명단!$A$2:$C$29,2))))</f>
        <v>김 재 영</v>
      </c>
      <c r="C350" s="215"/>
      <c r="D350" s="216"/>
      <c r="F350" s="213">
        <f>A350</f>
        <v>44</v>
      </c>
      <c r="G350" s="215" t="str">
        <f>B350</f>
        <v>김 재 영</v>
      </c>
      <c r="H350" s="215"/>
      <c r="I350" s="216"/>
    </row>
    <row r="351" spans="1:9" ht="39.75" customHeight="1" thickBot="1" x14ac:dyDescent="0.2">
      <c r="A351" s="214"/>
      <c r="B351" s="217"/>
      <c r="C351" s="217"/>
      <c r="D351" s="218"/>
      <c r="F351" s="214"/>
      <c r="G351" s="217"/>
      <c r="H351" s="217"/>
      <c r="I351" s="218"/>
    </row>
    <row r="352" spans="1:9" ht="15.75" customHeight="1" thickBot="1" x14ac:dyDescent="0.2">
      <c r="A352" s="10"/>
      <c r="B352" s="10"/>
      <c r="C352" s="10"/>
      <c r="D352" s="10"/>
    </row>
    <row r="353" spans="1:9" ht="18" customHeight="1" x14ac:dyDescent="0.15">
      <c r="A353" s="219" t="str">
        <f>교과목!$A$4&amp;교과목!$B$4</f>
        <v>제2기산불방지기초과정</v>
      </c>
      <c r="B353" s="220"/>
      <c r="C353" s="220"/>
      <c r="D353" s="221"/>
      <c r="F353" s="219" t="str">
        <f>A353</f>
        <v>제2기산불방지기초과정</v>
      </c>
      <c r="G353" s="220"/>
      <c r="H353" s="220"/>
      <c r="I353" s="221"/>
    </row>
    <row r="354" spans="1:9" ht="18" customHeight="1" x14ac:dyDescent="0.15">
      <c r="A354" s="222"/>
      <c r="B354" s="223"/>
      <c r="C354" s="223"/>
      <c r="D354" s="224"/>
      <c r="F354" s="222"/>
      <c r="G354" s="223"/>
      <c r="H354" s="223"/>
      <c r="I354" s="224"/>
    </row>
    <row r="355" spans="1:9" ht="18" customHeight="1" x14ac:dyDescent="0.15">
      <c r="A355" s="222"/>
      <c r="B355" s="223"/>
      <c r="C355" s="223"/>
      <c r="D355" s="224"/>
      <c r="F355" s="222"/>
      <c r="G355" s="223"/>
      <c r="H355" s="223"/>
      <c r="I355" s="224"/>
    </row>
    <row r="356" spans="1:9" ht="25.5" customHeight="1" x14ac:dyDescent="0.15">
      <c r="A356" s="213" t="str">
        <f>VLOOKUP(A358,숲pro명단!$A$2:$C$29,3)</f>
        <v>일반인</v>
      </c>
      <c r="B356" s="225"/>
      <c r="C356" s="225"/>
      <c r="D356" s="226"/>
      <c r="F356" s="213" t="str">
        <f>A356</f>
        <v>일반인</v>
      </c>
      <c r="G356" s="225"/>
      <c r="H356" s="225"/>
      <c r="I356" s="226"/>
    </row>
    <row r="357" spans="1:9" ht="25.5" customHeight="1" x14ac:dyDescent="0.15">
      <c r="A357" s="213"/>
      <c r="B357" s="225"/>
      <c r="C357" s="225"/>
      <c r="D357" s="226"/>
      <c r="F357" s="213"/>
      <c r="G357" s="225"/>
      <c r="H357" s="225"/>
      <c r="I357" s="226"/>
    </row>
    <row r="358" spans="1:9" ht="38.25" customHeight="1" x14ac:dyDescent="0.15">
      <c r="A358" s="213">
        <v>45</v>
      </c>
      <c r="B358" s="215" t="str">
        <f>IF(LEN(VLOOKUP(A358,숲pro명단!$A$2:$C$29,2))=4,LEFT(VLOOKUP(A358,숲pro명단!$A$2:$C$29,2),4),IF(LEN(VLOOKUP(A358,숲pro명단!$A$2:$C$29,2))=3,LEFT(VLOOKUP(A358,숲pro명단!$A$2:$C$29,2),1)&amp;" "&amp;MID(VLOOKUP(A358,숲pro명단!$A$2:$C$29,2),2,1)&amp;" "&amp;RIGHT(VLOOKUP(A358,숲pro명단!$A$2:$C$29,2),1),IF(LEN(VLOOKUP(A358,숲pro명단!$A$2:$C$29,2))=2,LEFT(VLOOKUP(A358,숲pro명단!$A$2:$C$29,2),1)&amp;"     "&amp;RIGHT(VLOOKUP(A358,숲pro명단!$A$2:$C$29,2),1),VLOOKUP(A358,숲pro명단!$A$2:$C$29,2))))</f>
        <v>김 재 영</v>
      </c>
      <c r="C358" s="215"/>
      <c r="D358" s="216"/>
      <c r="F358" s="213">
        <f>A358</f>
        <v>45</v>
      </c>
      <c r="G358" s="215" t="str">
        <f>B358</f>
        <v>김 재 영</v>
      </c>
      <c r="H358" s="215"/>
      <c r="I358" s="216"/>
    </row>
    <row r="359" spans="1:9" ht="39.75" customHeight="1" thickBot="1" x14ac:dyDescent="0.2">
      <c r="A359" s="214"/>
      <c r="B359" s="217"/>
      <c r="C359" s="217"/>
      <c r="D359" s="218"/>
      <c r="F359" s="214"/>
      <c r="G359" s="217"/>
      <c r="H359" s="217"/>
      <c r="I359" s="218"/>
    </row>
    <row r="360" spans="1:9" ht="15.75" customHeight="1" thickBot="1" x14ac:dyDescent="0.2">
      <c r="A360" s="10"/>
      <c r="B360" s="10"/>
      <c r="C360" s="10"/>
      <c r="D360" s="10"/>
    </row>
    <row r="361" spans="1:9" ht="18" customHeight="1" x14ac:dyDescent="0.15">
      <c r="A361" s="219" t="str">
        <f>교과목!$A$4&amp;교과목!$B$4</f>
        <v>제2기산불방지기초과정</v>
      </c>
      <c r="B361" s="220"/>
      <c r="C361" s="220"/>
      <c r="D361" s="221"/>
      <c r="F361" s="219" t="str">
        <f>A361</f>
        <v>제2기산불방지기초과정</v>
      </c>
      <c r="G361" s="220"/>
      <c r="H361" s="220"/>
      <c r="I361" s="221"/>
    </row>
    <row r="362" spans="1:9" ht="18" customHeight="1" x14ac:dyDescent="0.15">
      <c r="A362" s="222"/>
      <c r="B362" s="223"/>
      <c r="C362" s="223"/>
      <c r="D362" s="224"/>
      <c r="F362" s="222"/>
      <c r="G362" s="223"/>
      <c r="H362" s="223"/>
      <c r="I362" s="224"/>
    </row>
    <row r="363" spans="1:9" ht="18" customHeight="1" x14ac:dyDescent="0.15">
      <c r="A363" s="222"/>
      <c r="B363" s="223"/>
      <c r="C363" s="223"/>
      <c r="D363" s="224"/>
      <c r="F363" s="222"/>
      <c r="G363" s="223"/>
      <c r="H363" s="223"/>
      <c r="I363" s="224"/>
    </row>
    <row r="364" spans="1:9" ht="25.5" customHeight="1" x14ac:dyDescent="0.15">
      <c r="A364" s="213" t="str">
        <f>VLOOKUP(A366,숲pro명단!$A$2:$C$29,3)</f>
        <v>일반인</v>
      </c>
      <c r="B364" s="225"/>
      <c r="C364" s="225"/>
      <c r="D364" s="226"/>
      <c r="F364" s="213" t="str">
        <f>A364</f>
        <v>일반인</v>
      </c>
      <c r="G364" s="225"/>
      <c r="H364" s="225"/>
      <c r="I364" s="226"/>
    </row>
    <row r="365" spans="1:9" ht="25.5" customHeight="1" x14ac:dyDescent="0.15">
      <c r="A365" s="213"/>
      <c r="B365" s="225"/>
      <c r="C365" s="225"/>
      <c r="D365" s="226"/>
      <c r="F365" s="213"/>
      <c r="G365" s="225"/>
      <c r="H365" s="225"/>
      <c r="I365" s="226"/>
    </row>
    <row r="366" spans="1:9" ht="38.25" customHeight="1" x14ac:dyDescent="0.15">
      <c r="A366" s="213">
        <v>46</v>
      </c>
      <c r="B366" s="215" t="str">
        <f>IF(LEN(VLOOKUP(A366,숲pro명단!$A$2:$C$29,2))=4,LEFT(VLOOKUP(A366,숲pro명단!$A$2:$C$29,2),4),IF(LEN(VLOOKUP(A366,숲pro명단!$A$2:$C$29,2))=3,LEFT(VLOOKUP(A366,숲pro명단!$A$2:$C$29,2),1)&amp;" "&amp;MID(VLOOKUP(A366,숲pro명단!$A$2:$C$29,2),2,1)&amp;" "&amp;RIGHT(VLOOKUP(A366,숲pro명단!$A$2:$C$29,2),1),IF(LEN(VLOOKUP(A366,숲pro명단!$A$2:$C$29,2))=2,LEFT(VLOOKUP(A366,숲pro명단!$A$2:$C$29,2),1)&amp;"     "&amp;RIGHT(VLOOKUP(A366,숲pro명단!$A$2:$C$29,2),1),VLOOKUP(A366,숲pro명단!$A$2:$C$29,2))))</f>
        <v>김 재 영</v>
      </c>
      <c r="C366" s="215"/>
      <c r="D366" s="216"/>
      <c r="F366" s="213">
        <f>A366</f>
        <v>46</v>
      </c>
      <c r="G366" s="215" t="str">
        <f>B366</f>
        <v>김 재 영</v>
      </c>
      <c r="H366" s="215"/>
      <c r="I366" s="216"/>
    </row>
    <row r="367" spans="1:9" ht="39.75" customHeight="1" thickBot="1" x14ac:dyDescent="0.2">
      <c r="A367" s="214"/>
      <c r="B367" s="217"/>
      <c r="C367" s="217"/>
      <c r="D367" s="218"/>
      <c r="F367" s="214"/>
      <c r="G367" s="217"/>
      <c r="H367" s="217"/>
      <c r="I367" s="218"/>
    </row>
    <row r="368" spans="1:9" ht="15.75" customHeight="1" thickBot="1" x14ac:dyDescent="0.2">
      <c r="A368" s="10"/>
      <c r="B368" s="10"/>
      <c r="C368" s="10"/>
      <c r="D368" s="10"/>
    </row>
    <row r="369" spans="1:9" ht="18" customHeight="1" x14ac:dyDescent="0.15">
      <c r="A369" s="219" t="str">
        <f>교과목!$A$4&amp;교과목!$B$4</f>
        <v>제2기산불방지기초과정</v>
      </c>
      <c r="B369" s="220"/>
      <c r="C369" s="220"/>
      <c r="D369" s="221"/>
      <c r="F369" s="219" t="str">
        <f>A369</f>
        <v>제2기산불방지기초과정</v>
      </c>
      <c r="G369" s="220"/>
      <c r="H369" s="220"/>
      <c r="I369" s="221"/>
    </row>
    <row r="370" spans="1:9" ht="18" customHeight="1" x14ac:dyDescent="0.15">
      <c r="A370" s="222"/>
      <c r="B370" s="223"/>
      <c r="C370" s="223"/>
      <c r="D370" s="224"/>
      <c r="F370" s="222"/>
      <c r="G370" s="223"/>
      <c r="H370" s="223"/>
      <c r="I370" s="224"/>
    </row>
    <row r="371" spans="1:9" ht="18" customHeight="1" x14ac:dyDescent="0.15">
      <c r="A371" s="222"/>
      <c r="B371" s="223"/>
      <c r="C371" s="223"/>
      <c r="D371" s="224"/>
      <c r="F371" s="222"/>
      <c r="G371" s="223"/>
      <c r="H371" s="223"/>
      <c r="I371" s="224"/>
    </row>
    <row r="372" spans="1:9" ht="25.5" customHeight="1" x14ac:dyDescent="0.15">
      <c r="A372" s="213" t="str">
        <f>VLOOKUP(A374,숲pro명단!$A$2:$C$29,3)</f>
        <v>일반인</v>
      </c>
      <c r="B372" s="225"/>
      <c r="C372" s="225"/>
      <c r="D372" s="226"/>
      <c r="F372" s="213" t="str">
        <f>A372</f>
        <v>일반인</v>
      </c>
      <c r="G372" s="225"/>
      <c r="H372" s="225"/>
      <c r="I372" s="226"/>
    </row>
    <row r="373" spans="1:9" ht="25.5" customHeight="1" x14ac:dyDescent="0.15">
      <c r="A373" s="213"/>
      <c r="B373" s="225"/>
      <c r="C373" s="225"/>
      <c r="D373" s="226"/>
      <c r="F373" s="213"/>
      <c r="G373" s="225"/>
      <c r="H373" s="225"/>
      <c r="I373" s="226"/>
    </row>
    <row r="374" spans="1:9" ht="38.25" customHeight="1" x14ac:dyDescent="0.15">
      <c r="A374" s="213">
        <v>47</v>
      </c>
      <c r="B374" s="215" t="str">
        <f>IF(LEN(VLOOKUP(A374,숲pro명단!$A$2:$C$29,2))=4,LEFT(VLOOKUP(A374,숲pro명단!$A$2:$C$29,2),4),IF(LEN(VLOOKUP(A374,숲pro명단!$A$2:$C$29,2))=3,LEFT(VLOOKUP(A374,숲pro명단!$A$2:$C$29,2),1)&amp;" "&amp;MID(VLOOKUP(A374,숲pro명단!$A$2:$C$29,2),2,1)&amp;" "&amp;RIGHT(VLOOKUP(A374,숲pro명단!$A$2:$C$29,2),1),IF(LEN(VLOOKUP(A374,숲pro명단!$A$2:$C$29,2))=2,LEFT(VLOOKUP(A374,숲pro명단!$A$2:$C$29,2),1)&amp;"     "&amp;RIGHT(VLOOKUP(A374,숲pro명단!$A$2:$C$29,2),1),VLOOKUP(A374,숲pro명단!$A$2:$C$29,2))))</f>
        <v>김 재 영</v>
      </c>
      <c r="C374" s="215"/>
      <c r="D374" s="216"/>
      <c r="F374" s="213">
        <f>A374</f>
        <v>47</v>
      </c>
      <c r="G374" s="215" t="str">
        <f>B374</f>
        <v>김 재 영</v>
      </c>
      <c r="H374" s="215"/>
      <c r="I374" s="216"/>
    </row>
    <row r="375" spans="1:9" ht="39.75" customHeight="1" thickBot="1" x14ac:dyDescent="0.2">
      <c r="A375" s="214"/>
      <c r="B375" s="217"/>
      <c r="C375" s="217"/>
      <c r="D375" s="218"/>
      <c r="F375" s="214"/>
      <c r="G375" s="217"/>
      <c r="H375" s="217"/>
      <c r="I375" s="218"/>
    </row>
    <row r="376" spans="1:9" ht="15.75" customHeight="1" thickBot="1" x14ac:dyDescent="0.2">
      <c r="A376" s="10"/>
      <c r="B376" s="10"/>
      <c r="C376" s="10"/>
      <c r="D376" s="10"/>
    </row>
    <row r="377" spans="1:9" ht="18" customHeight="1" x14ac:dyDescent="0.15">
      <c r="A377" s="219" t="str">
        <f>교과목!$A$4&amp;교과목!$B$4</f>
        <v>제2기산불방지기초과정</v>
      </c>
      <c r="B377" s="220"/>
      <c r="C377" s="220"/>
      <c r="D377" s="221"/>
      <c r="F377" s="219" t="str">
        <f>A377</f>
        <v>제2기산불방지기초과정</v>
      </c>
      <c r="G377" s="220"/>
      <c r="H377" s="220"/>
      <c r="I377" s="221"/>
    </row>
    <row r="378" spans="1:9" ht="18" customHeight="1" x14ac:dyDescent="0.15">
      <c r="A378" s="222"/>
      <c r="B378" s="223"/>
      <c r="C378" s="223"/>
      <c r="D378" s="224"/>
      <c r="F378" s="222"/>
      <c r="G378" s="223"/>
      <c r="H378" s="223"/>
      <c r="I378" s="224"/>
    </row>
    <row r="379" spans="1:9" ht="18" customHeight="1" x14ac:dyDescent="0.15">
      <c r="A379" s="222"/>
      <c r="B379" s="223"/>
      <c r="C379" s="223"/>
      <c r="D379" s="224"/>
      <c r="F379" s="222"/>
      <c r="G379" s="223"/>
      <c r="H379" s="223"/>
      <c r="I379" s="224"/>
    </row>
    <row r="380" spans="1:9" ht="25.5" customHeight="1" x14ac:dyDescent="0.15">
      <c r="A380" s="213" t="str">
        <f>VLOOKUP(A382,숲pro명단!$A$2:$C$29,3)</f>
        <v>일반인</v>
      </c>
      <c r="B380" s="225"/>
      <c r="C380" s="225"/>
      <c r="D380" s="226"/>
      <c r="F380" s="213" t="str">
        <f>A380</f>
        <v>일반인</v>
      </c>
      <c r="G380" s="225"/>
      <c r="H380" s="225"/>
      <c r="I380" s="226"/>
    </row>
    <row r="381" spans="1:9" ht="25.5" customHeight="1" x14ac:dyDescent="0.15">
      <c r="A381" s="213"/>
      <c r="B381" s="225"/>
      <c r="C381" s="225"/>
      <c r="D381" s="226"/>
      <c r="F381" s="213"/>
      <c r="G381" s="225"/>
      <c r="H381" s="225"/>
      <c r="I381" s="226"/>
    </row>
    <row r="382" spans="1:9" ht="38.25" customHeight="1" x14ac:dyDescent="0.15">
      <c r="A382" s="213">
        <v>48</v>
      </c>
      <c r="B382" s="215" t="str">
        <f>IF(LEN(VLOOKUP(A382,숲pro명단!$A$2:$C$29,2))=4,LEFT(VLOOKUP(A382,숲pro명단!$A$2:$C$29,2),4),IF(LEN(VLOOKUP(A382,숲pro명단!$A$2:$C$29,2))=3,LEFT(VLOOKUP(A382,숲pro명단!$A$2:$C$29,2),1)&amp;" "&amp;MID(VLOOKUP(A382,숲pro명단!$A$2:$C$29,2),2,1)&amp;" "&amp;RIGHT(VLOOKUP(A382,숲pro명단!$A$2:$C$29,2),1),IF(LEN(VLOOKUP(A382,숲pro명단!$A$2:$C$29,2))=2,LEFT(VLOOKUP(A382,숲pro명단!$A$2:$C$29,2),1)&amp;"     "&amp;RIGHT(VLOOKUP(A382,숲pro명단!$A$2:$C$29,2),1),VLOOKUP(A382,숲pro명단!$A$2:$C$29,2))))</f>
        <v>김 재 영</v>
      </c>
      <c r="C382" s="215"/>
      <c r="D382" s="216"/>
      <c r="F382" s="213">
        <f>A382</f>
        <v>48</v>
      </c>
      <c r="G382" s="215" t="str">
        <f>B382</f>
        <v>김 재 영</v>
      </c>
      <c r="H382" s="215"/>
      <c r="I382" s="216"/>
    </row>
    <row r="383" spans="1:9" ht="39.75" customHeight="1" thickBot="1" x14ac:dyDescent="0.2">
      <c r="A383" s="214"/>
      <c r="B383" s="217"/>
      <c r="C383" s="217"/>
      <c r="D383" s="218"/>
      <c r="F383" s="214"/>
      <c r="G383" s="217"/>
      <c r="H383" s="217"/>
      <c r="I383" s="218"/>
    </row>
    <row r="384" spans="1:9" ht="15.75" customHeight="1" thickBot="1" x14ac:dyDescent="0.2">
      <c r="A384" s="10"/>
      <c r="B384" s="10"/>
      <c r="C384" s="10"/>
      <c r="D384" s="10"/>
    </row>
    <row r="385" spans="1:9" ht="18" customHeight="1" x14ac:dyDescent="0.15">
      <c r="A385" s="219" t="str">
        <f>교과목!$A$4&amp;교과목!$B$4</f>
        <v>제2기산불방지기초과정</v>
      </c>
      <c r="B385" s="220"/>
      <c r="C385" s="220"/>
      <c r="D385" s="221"/>
      <c r="F385" s="219" t="str">
        <f>A385</f>
        <v>제2기산불방지기초과정</v>
      </c>
      <c r="G385" s="220"/>
      <c r="H385" s="220"/>
      <c r="I385" s="221"/>
    </row>
    <row r="386" spans="1:9" ht="18" customHeight="1" x14ac:dyDescent="0.15">
      <c r="A386" s="222"/>
      <c r="B386" s="223"/>
      <c r="C386" s="223"/>
      <c r="D386" s="224"/>
      <c r="F386" s="222"/>
      <c r="G386" s="223"/>
      <c r="H386" s="223"/>
      <c r="I386" s="224"/>
    </row>
    <row r="387" spans="1:9" ht="18" customHeight="1" x14ac:dyDescent="0.15">
      <c r="A387" s="222"/>
      <c r="B387" s="223"/>
      <c r="C387" s="223"/>
      <c r="D387" s="224"/>
      <c r="F387" s="222"/>
      <c r="G387" s="223"/>
      <c r="H387" s="223"/>
      <c r="I387" s="224"/>
    </row>
    <row r="388" spans="1:9" ht="25.5" customHeight="1" x14ac:dyDescent="0.15">
      <c r="A388" s="213" t="str">
        <f>VLOOKUP(A390,숲pro명단!$A$2:$C$29,3)</f>
        <v>일반인</v>
      </c>
      <c r="B388" s="225"/>
      <c r="C388" s="225"/>
      <c r="D388" s="226"/>
      <c r="F388" s="213" t="str">
        <f>A388</f>
        <v>일반인</v>
      </c>
      <c r="G388" s="225"/>
      <c r="H388" s="225"/>
      <c r="I388" s="226"/>
    </row>
    <row r="389" spans="1:9" ht="25.5" customHeight="1" x14ac:dyDescent="0.15">
      <c r="A389" s="213"/>
      <c r="B389" s="225"/>
      <c r="C389" s="225"/>
      <c r="D389" s="226"/>
      <c r="F389" s="213"/>
      <c r="G389" s="225"/>
      <c r="H389" s="225"/>
      <c r="I389" s="226"/>
    </row>
    <row r="390" spans="1:9" ht="38.25" customHeight="1" x14ac:dyDescent="0.15">
      <c r="A390" s="213">
        <v>49</v>
      </c>
      <c r="B390" s="215" t="str">
        <f>IF(LEN(VLOOKUP(A390,숲pro명단!$A$2:$C$29,2))=4,LEFT(VLOOKUP(A390,숲pro명단!$A$2:$C$29,2),4),IF(LEN(VLOOKUP(A390,숲pro명단!$A$2:$C$29,2))=3,LEFT(VLOOKUP(A390,숲pro명단!$A$2:$C$29,2),1)&amp;" "&amp;MID(VLOOKUP(A390,숲pro명단!$A$2:$C$29,2),2,1)&amp;" "&amp;RIGHT(VLOOKUP(A390,숲pro명단!$A$2:$C$29,2),1),IF(LEN(VLOOKUP(A390,숲pro명단!$A$2:$C$29,2))=2,LEFT(VLOOKUP(A390,숲pro명단!$A$2:$C$29,2),1)&amp;"     "&amp;RIGHT(VLOOKUP(A390,숲pro명단!$A$2:$C$29,2),1),VLOOKUP(A390,숲pro명단!$A$2:$C$29,2))))</f>
        <v>김 재 영</v>
      </c>
      <c r="C390" s="215"/>
      <c r="D390" s="216"/>
      <c r="F390" s="213">
        <f>A390</f>
        <v>49</v>
      </c>
      <c r="G390" s="215" t="str">
        <f>B390</f>
        <v>김 재 영</v>
      </c>
      <c r="H390" s="215"/>
      <c r="I390" s="216"/>
    </row>
    <row r="391" spans="1:9" ht="39.75" customHeight="1" thickBot="1" x14ac:dyDescent="0.2">
      <c r="A391" s="214"/>
      <c r="B391" s="217"/>
      <c r="C391" s="217"/>
      <c r="D391" s="218"/>
      <c r="F391" s="214"/>
      <c r="G391" s="217"/>
      <c r="H391" s="217"/>
      <c r="I391" s="218"/>
    </row>
    <row r="392" spans="1:9" ht="15.75" customHeight="1" thickBot="1" x14ac:dyDescent="0.2">
      <c r="A392" s="10"/>
      <c r="B392" s="10"/>
      <c r="C392" s="10"/>
      <c r="D392" s="10"/>
    </row>
    <row r="393" spans="1:9" ht="18" customHeight="1" x14ac:dyDescent="0.15">
      <c r="A393" s="219" t="str">
        <f>교과목!$A$4&amp;교과목!$B$4</f>
        <v>제2기산불방지기초과정</v>
      </c>
      <c r="B393" s="220"/>
      <c r="C393" s="220"/>
      <c r="D393" s="221"/>
      <c r="F393" s="219" t="str">
        <f>A393</f>
        <v>제2기산불방지기초과정</v>
      </c>
      <c r="G393" s="220"/>
      <c r="H393" s="220"/>
      <c r="I393" s="221"/>
    </row>
    <row r="394" spans="1:9" ht="18" customHeight="1" x14ac:dyDescent="0.15">
      <c r="A394" s="222"/>
      <c r="B394" s="223"/>
      <c r="C394" s="223"/>
      <c r="D394" s="224"/>
      <c r="F394" s="222"/>
      <c r="G394" s="223"/>
      <c r="H394" s="223"/>
      <c r="I394" s="224"/>
    </row>
    <row r="395" spans="1:9" ht="18" customHeight="1" x14ac:dyDescent="0.15">
      <c r="A395" s="222"/>
      <c r="B395" s="223"/>
      <c r="C395" s="223"/>
      <c r="D395" s="224"/>
      <c r="F395" s="222"/>
      <c r="G395" s="223"/>
      <c r="H395" s="223"/>
      <c r="I395" s="224"/>
    </row>
    <row r="396" spans="1:9" ht="25.5" customHeight="1" x14ac:dyDescent="0.15">
      <c r="A396" s="213" t="str">
        <f>VLOOKUP(A398,숲pro명단!$A$2:$C$29,3)</f>
        <v>일반인</v>
      </c>
      <c r="B396" s="225"/>
      <c r="C396" s="225"/>
      <c r="D396" s="226"/>
      <c r="F396" s="213" t="str">
        <f>A396</f>
        <v>일반인</v>
      </c>
      <c r="G396" s="225"/>
      <c r="H396" s="225"/>
      <c r="I396" s="226"/>
    </row>
    <row r="397" spans="1:9" ht="25.5" customHeight="1" x14ac:dyDescent="0.15">
      <c r="A397" s="213"/>
      <c r="B397" s="225"/>
      <c r="C397" s="225"/>
      <c r="D397" s="226"/>
      <c r="F397" s="213"/>
      <c r="G397" s="225"/>
      <c r="H397" s="225"/>
      <c r="I397" s="226"/>
    </row>
    <row r="398" spans="1:9" ht="38.25" customHeight="1" x14ac:dyDescent="0.15">
      <c r="A398" s="213">
        <v>50</v>
      </c>
      <c r="B398" s="215" t="str">
        <f>IF(LEN(VLOOKUP(A398,숲pro명단!$A$2:$C$29,2))=4,LEFT(VLOOKUP(A398,숲pro명단!$A$2:$C$29,2),4),IF(LEN(VLOOKUP(A398,숲pro명단!$A$2:$C$29,2))=3,LEFT(VLOOKUP(A398,숲pro명단!$A$2:$C$29,2),1)&amp;" "&amp;MID(VLOOKUP(A398,숲pro명단!$A$2:$C$29,2),2,1)&amp;" "&amp;RIGHT(VLOOKUP(A398,숲pro명단!$A$2:$C$29,2),1),IF(LEN(VLOOKUP(A398,숲pro명단!$A$2:$C$29,2))=2,LEFT(VLOOKUP(A398,숲pro명단!$A$2:$C$29,2),1)&amp;"     "&amp;RIGHT(VLOOKUP(A398,숲pro명단!$A$2:$C$29,2),1),VLOOKUP(A398,숲pro명단!$A$2:$C$29,2))))</f>
        <v>김 재 영</v>
      </c>
      <c r="C398" s="215"/>
      <c r="D398" s="216"/>
      <c r="F398" s="213">
        <f>A398</f>
        <v>50</v>
      </c>
      <c r="G398" s="215" t="str">
        <f>B398</f>
        <v>김 재 영</v>
      </c>
      <c r="H398" s="215"/>
      <c r="I398" s="216"/>
    </row>
    <row r="399" spans="1:9" ht="39.75" customHeight="1" thickBot="1" x14ac:dyDescent="0.2">
      <c r="A399" s="214"/>
      <c r="B399" s="217"/>
      <c r="C399" s="217"/>
      <c r="D399" s="218"/>
      <c r="F399" s="214"/>
      <c r="G399" s="217"/>
      <c r="H399" s="217"/>
      <c r="I399" s="218"/>
    </row>
    <row r="400" spans="1:9" ht="15.75" customHeight="1" thickBot="1" x14ac:dyDescent="0.2">
      <c r="A400" s="10"/>
      <c r="B400" s="10"/>
      <c r="C400" s="10"/>
      <c r="D400" s="10"/>
    </row>
    <row r="401" spans="1:9" ht="18" customHeight="1" x14ac:dyDescent="0.15">
      <c r="A401" s="219" t="str">
        <f>교과목!$A$4&amp;교과목!$B$4</f>
        <v>제2기산불방지기초과정</v>
      </c>
      <c r="B401" s="220"/>
      <c r="C401" s="220"/>
      <c r="D401" s="221"/>
      <c r="F401" s="219" t="str">
        <f>A401</f>
        <v>제2기산불방지기초과정</v>
      </c>
      <c r="G401" s="220"/>
      <c r="H401" s="220"/>
      <c r="I401" s="221"/>
    </row>
    <row r="402" spans="1:9" ht="18" customHeight="1" x14ac:dyDescent="0.15">
      <c r="A402" s="222"/>
      <c r="B402" s="223"/>
      <c r="C402" s="223"/>
      <c r="D402" s="224"/>
      <c r="F402" s="222"/>
      <c r="G402" s="223"/>
      <c r="H402" s="223"/>
      <c r="I402" s="224"/>
    </row>
    <row r="403" spans="1:9" ht="18" customHeight="1" x14ac:dyDescent="0.15">
      <c r="A403" s="222"/>
      <c r="B403" s="223"/>
      <c r="C403" s="223"/>
      <c r="D403" s="224"/>
      <c r="F403" s="222"/>
      <c r="G403" s="223"/>
      <c r="H403" s="223"/>
      <c r="I403" s="224"/>
    </row>
    <row r="404" spans="1:9" ht="25.5" customHeight="1" x14ac:dyDescent="0.15">
      <c r="A404" s="213" t="str">
        <f>VLOOKUP(A406,숲pro명단!$A$2:$C$29,3)</f>
        <v>일반인</v>
      </c>
      <c r="B404" s="225"/>
      <c r="C404" s="225"/>
      <c r="D404" s="226"/>
      <c r="F404" s="213" t="str">
        <f>A404</f>
        <v>일반인</v>
      </c>
      <c r="G404" s="225"/>
      <c r="H404" s="225"/>
      <c r="I404" s="226"/>
    </row>
    <row r="405" spans="1:9" ht="25.5" customHeight="1" x14ac:dyDescent="0.15">
      <c r="A405" s="213"/>
      <c r="B405" s="225"/>
      <c r="C405" s="225"/>
      <c r="D405" s="226"/>
      <c r="F405" s="213"/>
      <c r="G405" s="225"/>
      <c r="H405" s="225"/>
      <c r="I405" s="226"/>
    </row>
    <row r="406" spans="1:9" ht="38.25" customHeight="1" x14ac:dyDescent="0.15">
      <c r="A406" s="213">
        <v>51</v>
      </c>
      <c r="B406" s="215" t="str">
        <f>IF(LEN(VLOOKUP(A406,숲pro명단!$A$2:$C$29,2))=4,LEFT(VLOOKUP(A406,숲pro명단!$A$2:$C$29,2),4),IF(LEN(VLOOKUP(A406,숲pro명단!$A$2:$C$29,2))=3,LEFT(VLOOKUP(A406,숲pro명단!$A$2:$C$29,2),1)&amp;" "&amp;MID(VLOOKUP(A406,숲pro명단!$A$2:$C$29,2),2,1)&amp;" "&amp;RIGHT(VLOOKUP(A406,숲pro명단!$A$2:$C$29,2),1),IF(LEN(VLOOKUP(A406,숲pro명단!$A$2:$C$29,2))=2,LEFT(VLOOKUP(A406,숲pro명단!$A$2:$C$29,2),1)&amp;"     "&amp;RIGHT(VLOOKUP(A406,숲pro명단!$A$2:$C$29,2),1),VLOOKUP(A406,숲pro명단!$A$2:$C$29,2))))</f>
        <v>김 재 영</v>
      </c>
      <c r="C406" s="215"/>
      <c r="D406" s="216"/>
      <c r="F406" s="213">
        <f>A406</f>
        <v>51</v>
      </c>
      <c r="G406" s="215" t="str">
        <f>B406</f>
        <v>김 재 영</v>
      </c>
      <c r="H406" s="215"/>
      <c r="I406" s="216"/>
    </row>
    <row r="407" spans="1:9" ht="39.75" customHeight="1" thickBot="1" x14ac:dyDescent="0.2">
      <c r="A407" s="214"/>
      <c r="B407" s="217"/>
      <c r="C407" s="217"/>
      <c r="D407" s="218"/>
      <c r="F407" s="214"/>
      <c r="G407" s="217"/>
      <c r="H407" s="217"/>
      <c r="I407" s="218"/>
    </row>
    <row r="408" spans="1:9" ht="15.75" customHeight="1" thickBot="1" x14ac:dyDescent="0.2">
      <c r="A408" s="10"/>
      <c r="B408" s="10"/>
      <c r="C408" s="10"/>
      <c r="D408" s="10"/>
    </row>
    <row r="409" spans="1:9" ht="18" customHeight="1" x14ac:dyDescent="0.15">
      <c r="A409" s="219" t="str">
        <f>교과목!$A$4&amp;교과목!$B$4</f>
        <v>제2기산불방지기초과정</v>
      </c>
      <c r="B409" s="220"/>
      <c r="C409" s="220"/>
      <c r="D409" s="221"/>
      <c r="F409" s="219" t="str">
        <f>A409</f>
        <v>제2기산불방지기초과정</v>
      </c>
      <c r="G409" s="220"/>
      <c r="H409" s="220"/>
      <c r="I409" s="221"/>
    </row>
    <row r="410" spans="1:9" ht="18" customHeight="1" x14ac:dyDescent="0.15">
      <c r="A410" s="222"/>
      <c r="B410" s="223"/>
      <c r="C410" s="223"/>
      <c r="D410" s="224"/>
      <c r="F410" s="222"/>
      <c r="G410" s="223"/>
      <c r="H410" s="223"/>
      <c r="I410" s="224"/>
    </row>
    <row r="411" spans="1:9" ht="18" customHeight="1" x14ac:dyDescent="0.15">
      <c r="A411" s="222"/>
      <c r="B411" s="223"/>
      <c r="C411" s="223"/>
      <c r="D411" s="224"/>
      <c r="F411" s="222"/>
      <c r="G411" s="223"/>
      <c r="H411" s="223"/>
      <c r="I411" s="224"/>
    </row>
    <row r="412" spans="1:9" ht="25.5" customHeight="1" x14ac:dyDescent="0.15">
      <c r="A412" s="213" t="str">
        <f>VLOOKUP(A414,숲pro명단!$A$2:$C$29,3)</f>
        <v>일반인</v>
      </c>
      <c r="B412" s="225"/>
      <c r="C412" s="225"/>
      <c r="D412" s="226"/>
      <c r="F412" s="213" t="str">
        <f>A412</f>
        <v>일반인</v>
      </c>
      <c r="G412" s="225"/>
      <c r="H412" s="225"/>
      <c r="I412" s="226"/>
    </row>
    <row r="413" spans="1:9" ht="25.5" customHeight="1" x14ac:dyDescent="0.15">
      <c r="A413" s="213"/>
      <c r="B413" s="225"/>
      <c r="C413" s="225"/>
      <c r="D413" s="226"/>
      <c r="F413" s="213"/>
      <c r="G413" s="225"/>
      <c r="H413" s="225"/>
      <c r="I413" s="226"/>
    </row>
    <row r="414" spans="1:9" ht="38.25" customHeight="1" x14ac:dyDescent="0.15">
      <c r="A414" s="213">
        <v>52</v>
      </c>
      <c r="B414" s="215" t="str">
        <f>IF(LEN(VLOOKUP(A414,숲pro명단!$A$2:$C$29,2))=4,LEFT(VLOOKUP(A414,숲pro명단!$A$2:$C$29,2),4),IF(LEN(VLOOKUP(A414,숲pro명단!$A$2:$C$29,2))=3,LEFT(VLOOKUP(A414,숲pro명단!$A$2:$C$29,2),1)&amp;" "&amp;MID(VLOOKUP(A414,숲pro명단!$A$2:$C$29,2),2,1)&amp;" "&amp;RIGHT(VLOOKUP(A414,숲pro명단!$A$2:$C$29,2),1),IF(LEN(VLOOKUP(A414,숲pro명단!$A$2:$C$29,2))=2,LEFT(VLOOKUP(A414,숲pro명단!$A$2:$C$29,2),1)&amp;"     "&amp;RIGHT(VLOOKUP(A414,숲pro명단!$A$2:$C$29,2),1),VLOOKUP(A414,숲pro명단!$A$2:$C$29,2))))</f>
        <v>김 재 영</v>
      </c>
      <c r="C414" s="215"/>
      <c r="D414" s="216"/>
      <c r="F414" s="213">
        <f>A414</f>
        <v>52</v>
      </c>
      <c r="G414" s="215" t="str">
        <f>B414</f>
        <v>김 재 영</v>
      </c>
      <c r="H414" s="215"/>
      <c r="I414" s="216"/>
    </row>
    <row r="415" spans="1:9" ht="39.75" customHeight="1" thickBot="1" x14ac:dyDescent="0.2">
      <c r="A415" s="214"/>
      <c r="B415" s="217"/>
      <c r="C415" s="217"/>
      <c r="D415" s="218"/>
      <c r="F415" s="214"/>
      <c r="G415" s="217"/>
      <c r="H415" s="217"/>
      <c r="I415" s="218"/>
    </row>
    <row r="416" spans="1:9" ht="15.75" customHeight="1" thickBot="1" x14ac:dyDescent="0.2">
      <c r="A416" s="10"/>
      <c r="B416" s="10"/>
      <c r="C416" s="10"/>
      <c r="D416" s="10"/>
    </row>
    <row r="417" spans="1:9" ht="18" customHeight="1" x14ac:dyDescent="0.15">
      <c r="A417" s="219" t="str">
        <f>교과목!$A$4&amp;교과목!$B$4</f>
        <v>제2기산불방지기초과정</v>
      </c>
      <c r="B417" s="220"/>
      <c r="C417" s="220"/>
      <c r="D417" s="221"/>
      <c r="F417" s="219" t="str">
        <f>A417</f>
        <v>제2기산불방지기초과정</v>
      </c>
      <c r="G417" s="220"/>
      <c r="H417" s="220"/>
      <c r="I417" s="221"/>
    </row>
    <row r="418" spans="1:9" ht="18" customHeight="1" x14ac:dyDescent="0.15">
      <c r="A418" s="222"/>
      <c r="B418" s="223"/>
      <c r="C418" s="223"/>
      <c r="D418" s="224"/>
      <c r="F418" s="222"/>
      <c r="G418" s="223"/>
      <c r="H418" s="223"/>
      <c r="I418" s="224"/>
    </row>
    <row r="419" spans="1:9" ht="18" customHeight="1" x14ac:dyDescent="0.15">
      <c r="A419" s="222"/>
      <c r="B419" s="223"/>
      <c r="C419" s="223"/>
      <c r="D419" s="224"/>
      <c r="F419" s="222"/>
      <c r="G419" s="223"/>
      <c r="H419" s="223"/>
      <c r="I419" s="224"/>
    </row>
    <row r="420" spans="1:9" ht="25.5" customHeight="1" x14ac:dyDescent="0.15">
      <c r="A420" s="213" t="str">
        <f>VLOOKUP(A422,숲pro명단!$A$2:$C$29,3)</f>
        <v>일반인</v>
      </c>
      <c r="B420" s="225"/>
      <c r="C420" s="225"/>
      <c r="D420" s="226"/>
      <c r="F420" s="213" t="str">
        <f>A420</f>
        <v>일반인</v>
      </c>
      <c r="G420" s="225"/>
      <c r="H420" s="225"/>
      <c r="I420" s="226"/>
    </row>
    <row r="421" spans="1:9" ht="25.5" customHeight="1" x14ac:dyDescent="0.15">
      <c r="A421" s="213"/>
      <c r="B421" s="225"/>
      <c r="C421" s="225"/>
      <c r="D421" s="226"/>
      <c r="F421" s="213"/>
      <c r="G421" s="225"/>
      <c r="H421" s="225"/>
      <c r="I421" s="226"/>
    </row>
    <row r="422" spans="1:9" ht="38.25" customHeight="1" x14ac:dyDescent="0.15">
      <c r="A422" s="213">
        <v>53</v>
      </c>
      <c r="B422" s="215" t="str">
        <f>IF(LEN(VLOOKUP(A422,숲pro명단!$A$2:$C$29,2))=4,LEFT(VLOOKUP(A422,숲pro명단!$A$2:$C$29,2),4),IF(LEN(VLOOKUP(A422,숲pro명단!$A$2:$C$29,2))=3,LEFT(VLOOKUP(A422,숲pro명단!$A$2:$C$29,2),1)&amp;" "&amp;MID(VLOOKUP(A422,숲pro명단!$A$2:$C$29,2),2,1)&amp;" "&amp;RIGHT(VLOOKUP(A422,숲pro명단!$A$2:$C$29,2),1),IF(LEN(VLOOKUP(A422,숲pro명단!$A$2:$C$29,2))=2,LEFT(VLOOKUP(A422,숲pro명단!$A$2:$C$29,2),1)&amp;"     "&amp;RIGHT(VLOOKUP(A422,숲pro명단!$A$2:$C$29,2),1),VLOOKUP(A422,숲pro명단!$A$2:$C$29,2))))</f>
        <v>김 재 영</v>
      </c>
      <c r="C422" s="215"/>
      <c r="D422" s="216"/>
      <c r="F422" s="213">
        <f>A422</f>
        <v>53</v>
      </c>
      <c r="G422" s="215" t="str">
        <f>B422</f>
        <v>김 재 영</v>
      </c>
      <c r="H422" s="215"/>
      <c r="I422" s="216"/>
    </row>
    <row r="423" spans="1:9" ht="39.75" customHeight="1" thickBot="1" x14ac:dyDescent="0.2">
      <c r="A423" s="214"/>
      <c r="B423" s="217"/>
      <c r="C423" s="217"/>
      <c r="D423" s="218"/>
      <c r="F423" s="214"/>
      <c r="G423" s="217"/>
      <c r="H423" s="217"/>
      <c r="I423" s="218"/>
    </row>
    <row r="424" spans="1:9" ht="15.75" customHeight="1" thickBot="1" x14ac:dyDescent="0.2">
      <c r="A424" s="10"/>
      <c r="B424" s="10"/>
      <c r="C424" s="10"/>
      <c r="D424" s="10"/>
    </row>
    <row r="425" spans="1:9" ht="18" customHeight="1" x14ac:dyDescent="0.15">
      <c r="A425" s="219" t="str">
        <f>교과목!$A$4&amp;교과목!$B$4</f>
        <v>제2기산불방지기초과정</v>
      </c>
      <c r="B425" s="220"/>
      <c r="C425" s="220"/>
      <c r="D425" s="221"/>
      <c r="F425" s="219" t="str">
        <f>A425</f>
        <v>제2기산불방지기초과정</v>
      </c>
      <c r="G425" s="220"/>
      <c r="H425" s="220"/>
      <c r="I425" s="221"/>
    </row>
    <row r="426" spans="1:9" ht="18" customHeight="1" x14ac:dyDescent="0.15">
      <c r="A426" s="222"/>
      <c r="B426" s="223"/>
      <c r="C426" s="223"/>
      <c r="D426" s="224"/>
      <c r="F426" s="222"/>
      <c r="G426" s="223"/>
      <c r="H426" s="223"/>
      <c r="I426" s="224"/>
    </row>
    <row r="427" spans="1:9" ht="18" customHeight="1" x14ac:dyDescent="0.15">
      <c r="A427" s="222"/>
      <c r="B427" s="223"/>
      <c r="C427" s="223"/>
      <c r="D427" s="224"/>
      <c r="F427" s="222"/>
      <c r="G427" s="223"/>
      <c r="H427" s="223"/>
      <c r="I427" s="224"/>
    </row>
    <row r="428" spans="1:9" ht="25.5" customHeight="1" x14ac:dyDescent="0.15">
      <c r="A428" s="213" t="str">
        <f>VLOOKUP(A430,숲pro명단!$A$2:$C$29,3)</f>
        <v>일반인</v>
      </c>
      <c r="B428" s="225"/>
      <c r="C428" s="225"/>
      <c r="D428" s="226"/>
      <c r="F428" s="213" t="str">
        <f>A428</f>
        <v>일반인</v>
      </c>
      <c r="G428" s="225"/>
      <c r="H428" s="225"/>
      <c r="I428" s="226"/>
    </row>
    <row r="429" spans="1:9" ht="25.5" customHeight="1" x14ac:dyDescent="0.15">
      <c r="A429" s="213"/>
      <c r="B429" s="225"/>
      <c r="C429" s="225"/>
      <c r="D429" s="226"/>
      <c r="F429" s="213"/>
      <c r="G429" s="225"/>
      <c r="H429" s="225"/>
      <c r="I429" s="226"/>
    </row>
    <row r="430" spans="1:9" ht="38.25" customHeight="1" x14ac:dyDescent="0.15">
      <c r="A430" s="213">
        <v>54</v>
      </c>
      <c r="B430" s="215" t="str">
        <f>IF(LEN(VLOOKUP(A430,숲pro명단!$A$2:$C$29,2))=4,LEFT(VLOOKUP(A430,숲pro명단!$A$2:$C$29,2),4),IF(LEN(VLOOKUP(A430,숲pro명단!$A$2:$C$29,2))=3,LEFT(VLOOKUP(A430,숲pro명단!$A$2:$C$29,2),1)&amp;" "&amp;MID(VLOOKUP(A430,숲pro명단!$A$2:$C$29,2),2,1)&amp;" "&amp;RIGHT(VLOOKUP(A430,숲pro명단!$A$2:$C$29,2),1),IF(LEN(VLOOKUP(A430,숲pro명단!$A$2:$C$29,2))=2,LEFT(VLOOKUP(A430,숲pro명단!$A$2:$C$29,2),1)&amp;"     "&amp;RIGHT(VLOOKUP(A430,숲pro명단!$A$2:$C$29,2),1),VLOOKUP(A430,숲pro명단!$A$2:$C$29,2))))</f>
        <v>김 재 영</v>
      </c>
      <c r="C430" s="215"/>
      <c r="D430" s="216"/>
      <c r="F430" s="213">
        <f>A430</f>
        <v>54</v>
      </c>
      <c r="G430" s="215" t="str">
        <f>B430</f>
        <v>김 재 영</v>
      </c>
      <c r="H430" s="215"/>
      <c r="I430" s="216"/>
    </row>
    <row r="431" spans="1:9" ht="39.75" customHeight="1" thickBot="1" x14ac:dyDescent="0.2">
      <c r="A431" s="214"/>
      <c r="B431" s="217"/>
      <c r="C431" s="217"/>
      <c r="D431" s="218"/>
      <c r="F431" s="214"/>
      <c r="G431" s="217"/>
      <c r="H431" s="217"/>
      <c r="I431" s="218"/>
    </row>
    <row r="432" spans="1:9" ht="15.75" customHeight="1" thickBot="1" x14ac:dyDescent="0.2">
      <c r="A432" s="10"/>
      <c r="B432" s="10"/>
      <c r="C432" s="10"/>
      <c r="D432" s="10"/>
    </row>
    <row r="433" spans="1:9" ht="18" customHeight="1" x14ac:dyDescent="0.15">
      <c r="A433" s="219" t="str">
        <f>교과목!$A$4&amp;교과목!$B$4</f>
        <v>제2기산불방지기초과정</v>
      </c>
      <c r="B433" s="220"/>
      <c r="C433" s="220"/>
      <c r="D433" s="221"/>
      <c r="F433" s="219" t="str">
        <f>A433</f>
        <v>제2기산불방지기초과정</v>
      </c>
      <c r="G433" s="220"/>
      <c r="H433" s="220"/>
      <c r="I433" s="221"/>
    </row>
    <row r="434" spans="1:9" ht="18" customHeight="1" x14ac:dyDescent="0.15">
      <c r="A434" s="222"/>
      <c r="B434" s="223"/>
      <c r="C434" s="223"/>
      <c r="D434" s="224"/>
      <c r="F434" s="222"/>
      <c r="G434" s="223"/>
      <c r="H434" s="223"/>
      <c r="I434" s="224"/>
    </row>
    <row r="435" spans="1:9" ht="18" customHeight="1" x14ac:dyDescent="0.15">
      <c r="A435" s="222"/>
      <c r="B435" s="223"/>
      <c r="C435" s="223"/>
      <c r="D435" s="224"/>
      <c r="F435" s="222"/>
      <c r="G435" s="223"/>
      <c r="H435" s="223"/>
      <c r="I435" s="224"/>
    </row>
    <row r="436" spans="1:9" ht="25.5" customHeight="1" x14ac:dyDescent="0.15">
      <c r="A436" s="213" t="str">
        <f>VLOOKUP(A438,숲pro명단!$A$2:$C$29,3)</f>
        <v>일반인</v>
      </c>
      <c r="B436" s="225"/>
      <c r="C436" s="225"/>
      <c r="D436" s="226"/>
      <c r="F436" s="213" t="str">
        <f>A436</f>
        <v>일반인</v>
      </c>
      <c r="G436" s="225"/>
      <c r="H436" s="225"/>
      <c r="I436" s="226"/>
    </row>
    <row r="437" spans="1:9" ht="25.5" customHeight="1" x14ac:dyDescent="0.15">
      <c r="A437" s="213"/>
      <c r="B437" s="225"/>
      <c r="C437" s="225"/>
      <c r="D437" s="226"/>
      <c r="F437" s="213"/>
      <c r="G437" s="225"/>
      <c r="H437" s="225"/>
      <c r="I437" s="226"/>
    </row>
    <row r="438" spans="1:9" ht="38.25" customHeight="1" x14ac:dyDescent="0.15">
      <c r="A438" s="213">
        <v>55</v>
      </c>
      <c r="B438" s="215" t="str">
        <f>IF(LEN(VLOOKUP(A438,숲pro명단!$A$2:$C$29,2))=4,LEFT(VLOOKUP(A438,숲pro명단!$A$2:$C$29,2),4),IF(LEN(VLOOKUP(A438,숲pro명단!$A$2:$C$29,2))=3,LEFT(VLOOKUP(A438,숲pro명단!$A$2:$C$29,2),1)&amp;" "&amp;MID(VLOOKUP(A438,숲pro명단!$A$2:$C$29,2),2,1)&amp;" "&amp;RIGHT(VLOOKUP(A438,숲pro명단!$A$2:$C$29,2),1),IF(LEN(VLOOKUP(A438,숲pro명단!$A$2:$C$29,2))=2,LEFT(VLOOKUP(A438,숲pro명단!$A$2:$C$29,2),1)&amp;"     "&amp;RIGHT(VLOOKUP(A438,숲pro명단!$A$2:$C$29,2),1),VLOOKUP(A438,숲pro명단!$A$2:$C$29,2))))</f>
        <v>김 재 영</v>
      </c>
      <c r="C438" s="215"/>
      <c r="D438" s="216"/>
      <c r="F438" s="213">
        <f>A438</f>
        <v>55</v>
      </c>
      <c r="G438" s="215" t="str">
        <f>B438</f>
        <v>김 재 영</v>
      </c>
      <c r="H438" s="215"/>
      <c r="I438" s="216"/>
    </row>
    <row r="439" spans="1:9" ht="39.75" customHeight="1" thickBot="1" x14ac:dyDescent="0.2">
      <c r="A439" s="214"/>
      <c r="B439" s="217"/>
      <c r="C439" s="217"/>
      <c r="D439" s="218"/>
      <c r="F439" s="214"/>
      <c r="G439" s="217"/>
      <c r="H439" s="217"/>
      <c r="I439" s="218"/>
    </row>
    <row r="440" spans="1:9" ht="15.75" customHeight="1" thickBot="1" x14ac:dyDescent="0.2">
      <c r="A440" s="10"/>
      <c r="B440" s="10"/>
      <c r="C440" s="10"/>
      <c r="D440" s="10"/>
    </row>
    <row r="441" spans="1:9" ht="18" customHeight="1" x14ac:dyDescent="0.15">
      <c r="A441" s="219" t="str">
        <f>교과목!$A$4&amp;교과목!$B$4</f>
        <v>제2기산불방지기초과정</v>
      </c>
      <c r="B441" s="220"/>
      <c r="C441" s="220"/>
      <c r="D441" s="221"/>
      <c r="F441" s="219" t="str">
        <f>A441</f>
        <v>제2기산불방지기초과정</v>
      </c>
      <c r="G441" s="220"/>
      <c r="H441" s="220"/>
      <c r="I441" s="221"/>
    </row>
    <row r="442" spans="1:9" ht="18" customHeight="1" x14ac:dyDescent="0.15">
      <c r="A442" s="222"/>
      <c r="B442" s="223"/>
      <c r="C442" s="223"/>
      <c r="D442" s="224"/>
      <c r="F442" s="222"/>
      <c r="G442" s="223"/>
      <c r="H442" s="223"/>
      <c r="I442" s="224"/>
    </row>
    <row r="443" spans="1:9" ht="18" customHeight="1" x14ac:dyDescent="0.15">
      <c r="A443" s="222"/>
      <c r="B443" s="223"/>
      <c r="C443" s="223"/>
      <c r="D443" s="224"/>
      <c r="F443" s="222"/>
      <c r="G443" s="223"/>
      <c r="H443" s="223"/>
      <c r="I443" s="224"/>
    </row>
    <row r="444" spans="1:9" ht="25.5" customHeight="1" x14ac:dyDescent="0.15">
      <c r="A444" s="213" t="str">
        <f>VLOOKUP(A446,숲pro명단!$A$2:$C$29,3)</f>
        <v>일반인</v>
      </c>
      <c r="B444" s="225"/>
      <c r="C444" s="225"/>
      <c r="D444" s="226"/>
      <c r="F444" s="213" t="str">
        <f>A444</f>
        <v>일반인</v>
      </c>
      <c r="G444" s="225"/>
      <c r="H444" s="225"/>
      <c r="I444" s="226"/>
    </row>
    <row r="445" spans="1:9" ht="25.5" customHeight="1" x14ac:dyDescent="0.15">
      <c r="A445" s="213"/>
      <c r="B445" s="225"/>
      <c r="C445" s="225"/>
      <c r="D445" s="226"/>
      <c r="F445" s="213"/>
      <c r="G445" s="225"/>
      <c r="H445" s="225"/>
      <c r="I445" s="226"/>
    </row>
    <row r="446" spans="1:9" ht="38.25" customHeight="1" x14ac:dyDescent="0.15">
      <c r="A446" s="213">
        <v>56</v>
      </c>
      <c r="B446" s="215" t="str">
        <f>IF(LEN(VLOOKUP(A446,숲pro명단!$A$2:$C$29,2))=4,LEFT(VLOOKUP(A446,숲pro명단!$A$2:$C$29,2),4),IF(LEN(VLOOKUP(A446,숲pro명단!$A$2:$C$29,2))=3,LEFT(VLOOKUP(A446,숲pro명단!$A$2:$C$29,2),1)&amp;" "&amp;MID(VLOOKUP(A446,숲pro명단!$A$2:$C$29,2),2,1)&amp;" "&amp;RIGHT(VLOOKUP(A446,숲pro명단!$A$2:$C$29,2),1),IF(LEN(VLOOKUP(A446,숲pro명단!$A$2:$C$29,2))=2,LEFT(VLOOKUP(A446,숲pro명단!$A$2:$C$29,2),1)&amp;"     "&amp;RIGHT(VLOOKUP(A446,숲pro명단!$A$2:$C$29,2),1),VLOOKUP(A446,숲pro명단!$A$2:$C$29,2))))</f>
        <v>김 재 영</v>
      </c>
      <c r="C446" s="215"/>
      <c r="D446" s="216"/>
      <c r="F446" s="213">
        <f>A446</f>
        <v>56</v>
      </c>
      <c r="G446" s="215" t="str">
        <f>B446</f>
        <v>김 재 영</v>
      </c>
      <c r="H446" s="215"/>
      <c r="I446" s="216"/>
    </row>
    <row r="447" spans="1:9" ht="39.75" customHeight="1" thickBot="1" x14ac:dyDescent="0.2">
      <c r="A447" s="214"/>
      <c r="B447" s="217"/>
      <c r="C447" s="217"/>
      <c r="D447" s="218"/>
      <c r="F447" s="214"/>
      <c r="G447" s="217"/>
      <c r="H447" s="217"/>
      <c r="I447" s="218"/>
    </row>
    <row r="448" spans="1:9" ht="15.75" customHeight="1" thickBot="1" x14ac:dyDescent="0.2">
      <c r="A448" s="10"/>
      <c r="B448" s="10"/>
      <c r="C448" s="10"/>
      <c r="D448" s="10"/>
    </row>
    <row r="449" spans="1:9" ht="18" customHeight="1" x14ac:dyDescent="0.15">
      <c r="A449" s="219" t="str">
        <f>교과목!$A$4&amp;교과목!$B$4</f>
        <v>제2기산불방지기초과정</v>
      </c>
      <c r="B449" s="220"/>
      <c r="C449" s="220"/>
      <c r="D449" s="221"/>
      <c r="F449" s="219" t="str">
        <f>A449</f>
        <v>제2기산불방지기초과정</v>
      </c>
      <c r="G449" s="220"/>
      <c r="H449" s="220"/>
      <c r="I449" s="221"/>
    </row>
    <row r="450" spans="1:9" ht="18" customHeight="1" x14ac:dyDescent="0.15">
      <c r="A450" s="222"/>
      <c r="B450" s="223"/>
      <c r="C450" s="223"/>
      <c r="D450" s="224"/>
      <c r="F450" s="222"/>
      <c r="G450" s="223"/>
      <c r="H450" s="223"/>
      <c r="I450" s="224"/>
    </row>
    <row r="451" spans="1:9" ht="18" customHeight="1" x14ac:dyDescent="0.15">
      <c r="A451" s="222"/>
      <c r="B451" s="223"/>
      <c r="C451" s="223"/>
      <c r="D451" s="224"/>
      <c r="F451" s="222"/>
      <c r="G451" s="223"/>
      <c r="H451" s="223"/>
      <c r="I451" s="224"/>
    </row>
    <row r="452" spans="1:9" ht="25.5" customHeight="1" x14ac:dyDescent="0.15">
      <c r="A452" s="213" t="str">
        <f>VLOOKUP(A454,숲pro명단!$A$2:$C$29,3)</f>
        <v>일반인</v>
      </c>
      <c r="B452" s="225"/>
      <c r="C452" s="225"/>
      <c r="D452" s="226"/>
      <c r="F452" s="213" t="str">
        <f>A452</f>
        <v>일반인</v>
      </c>
      <c r="G452" s="225"/>
      <c r="H452" s="225"/>
      <c r="I452" s="226"/>
    </row>
    <row r="453" spans="1:9" ht="25.5" customHeight="1" x14ac:dyDescent="0.15">
      <c r="A453" s="213"/>
      <c r="B453" s="225"/>
      <c r="C453" s="225"/>
      <c r="D453" s="226"/>
      <c r="F453" s="213"/>
      <c r="G453" s="225"/>
      <c r="H453" s="225"/>
      <c r="I453" s="226"/>
    </row>
    <row r="454" spans="1:9" ht="38.25" customHeight="1" x14ac:dyDescent="0.15">
      <c r="A454" s="213">
        <v>57</v>
      </c>
      <c r="B454" s="215" t="str">
        <f>IF(LEN(VLOOKUP(A454,숲pro명단!$A$2:$C$29,2))=4,LEFT(VLOOKUP(A454,숲pro명단!$A$2:$C$29,2),4),IF(LEN(VLOOKUP(A454,숲pro명단!$A$2:$C$29,2))=3,LEFT(VLOOKUP(A454,숲pro명단!$A$2:$C$29,2),1)&amp;" "&amp;MID(VLOOKUP(A454,숲pro명단!$A$2:$C$29,2),2,1)&amp;" "&amp;RIGHT(VLOOKUP(A454,숲pro명단!$A$2:$C$29,2),1),IF(LEN(VLOOKUP(A454,숲pro명단!$A$2:$C$29,2))=2,LEFT(VLOOKUP(A454,숲pro명단!$A$2:$C$29,2),1)&amp;"     "&amp;RIGHT(VLOOKUP(A454,숲pro명단!$A$2:$C$29,2),1),VLOOKUP(A454,숲pro명단!$A$2:$C$29,2))))</f>
        <v>김 재 영</v>
      </c>
      <c r="C454" s="215"/>
      <c r="D454" s="216"/>
      <c r="F454" s="213">
        <f>A454</f>
        <v>57</v>
      </c>
      <c r="G454" s="215" t="str">
        <f>B454</f>
        <v>김 재 영</v>
      </c>
      <c r="H454" s="215"/>
      <c r="I454" s="216"/>
    </row>
    <row r="455" spans="1:9" ht="39.75" customHeight="1" thickBot="1" x14ac:dyDescent="0.2">
      <c r="A455" s="214"/>
      <c r="B455" s="217"/>
      <c r="C455" s="217"/>
      <c r="D455" s="218"/>
      <c r="F455" s="214"/>
      <c r="G455" s="217"/>
      <c r="H455" s="217"/>
      <c r="I455" s="218"/>
    </row>
    <row r="456" spans="1:9" ht="15.75" customHeight="1" thickBot="1" x14ac:dyDescent="0.2">
      <c r="A456" s="10"/>
      <c r="B456" s="10"/>
      <c r="C456" s="10"/>
      <c r="D456" s="10"/>
    </row>
    <row r="457" spans="1:9" ht="18" customHeight="1" x14ac:dyDescent="0.15">
      <c r="A457" s="219" t="str">
        <f>교과목!$A$4&amp;교과목!$B$4</f>
        <v>제2기산불방지기초과정</v>
      </c>
      <c r="B457" s="220"/>
      <c r="C457" s="220"/>
      <c r="D457" s="221"/>
      <c r="F457" s="219" t="str">
        <f>A457</f>
        <v>제2기산불방지기초과정</v>
      </c>
      <c r="G457" s="220"/>
      <c r="H457" s="220"/>
      <c r="I457" s="221"/>
    </row>
    <row r="458" spans="1:9" ht="18" customHeight="1" x14ac:dyDescent="0.15">
      <c r="A458" s="222"/>
      <c r="B458" s="223"/>
      <c r="C458" s="223"/>
      <c r="D458" s="224"/>
      <c r="F458" s="222"/>
      <c r="G458" s="223"/>
      <c r="H458" s="223"/>
      <c r="I458" s="224"/>
    </row>
    <row r="459" spans="1:9" ht="18" customHeight="1" x14ac:dyDescent="0.15">
      <c r="A459" s="222"/>
      <c r="B459" s="223"/>
      <c r="C459" s="223"/>
      <c r="D459" s="224"/>
      <c r="F459" s="222"/>
      <c r="G459" s="223"/>
      <c r="H459" s="223"/>
      <c r="I459" s="224"/>
    </row>
    <row r="460" spans="1:9" ht="25.5" customHeight="1" x14ac:dyDescent="0.15">
      <c r="A460" s="213" t="str">
        <f>VLOOKUP(A462,숲pro명단!$A$2:$C$29,3)</f>
        <v>일반인</v>
      </c>
      <c r="B460" s="225"/>
      <c r="C460" s="225"/>
      <c r="D460" s="226"/>
      <c r="F460" s="213" t="str">
        <f>A460</f>
        <v>일반인</v>
      </c>
      <c r="G460" s="225"/>
      <c r="H460" s="225"/>
      <c r="I460" s="226"/>
    </row>
    <row r="461" spans="1:9" ht="25.5" customHeight="1" x14ac:dyDescent="0.15">
      <c r="A461" s="213"/>
      <c r="B461" s="225"/>
      <c r="C461" s="225"/>
      <c r="D461" s="226"/>
      <c r="F461" s="213"/>
      <c r="G461" s="225"/>
      <c r="H461" s="225"/>
      <c r="I461" s="226"/>
    </row>
    <row r="462" spans="1:9" ht="38.25" customHeight="1" x14ac:dyDescent="0.15">
      <c r="A462" s="213">
        <v>58</v>
      </c>
      <c r="B462" s="215" t="str">
        <f>IF(LEN(VLOOKUP(A462,숲pro명단!$A$2:$C$29,2))=4,LEFT(VLOOKUP(A462,숲pro명단!$A$2:$C$29,2),4),IF(LEN(VLOOKUP(A462,숲pro명단!$A$2:$C$29,2))=3,LEFT(VLOOKUP(A462,숲pro명단!$A$2:$C$29,2),1)&amp;" "&amp;MID(VLOOKUP(A462,숲pro명단!$A$2:$C$29,2),2,1)&amp;" "&amp;RIGHT(VLOOKUP(A462,숲pro명단!$A$2:$C$29,2),1),IF(LEN(VLOOKUP(A462,숲pro명단!$A$2:$C$29,2))=2,LEFT(VLOOKUP(A462,숲pro명단!$A$2:$C$29,2),1)&amp;"     "&amp;RIGHT(VLOOKUP(A462,숲pro명단!$A$2:$C$29,2),1),VLOOKUP(A462,숲pro명단!$A$2:$C$29,2))))</f>
        <v>김 재 영</v>
      </c>
      <c r="C462" s="215"/>
      <c r="D462" s="216"/>
      <c r="F462" s="213">
        <f>A462</f>
        <v>58</v>
      </c>
      <c r="G462" s="215" t="str">
        <f>B462</f>
        <v>김 재 영</v>
      </c>
      <c r="H462" s="215"/>
      <c r="I462" s="216"/>
    </row>
    <row r="463" spans="1:9" ht="39.75" customHeight="1" thickBot="1" x14ac:dyDescent="0.2">
      <c r="A463" s="214"/>
      <c r="B463" s="217"/>
      <c r="C463" s="217"/>
      <c r="D463" s="218"/>
      <c r="F463" s="214"/>
      <c r="G463" s="217"/>
      <c r="H463" s="217"/>
      <c r="I463" s="218"/>
    </row>
    <row r="464" spans="1:9" ht="15.75" customHeight="1" thickBot="1" x14ac:dyDescent="0.2">
      <c r="A464" s="10"/>
      <c r="B464" s="10"/>
      <c r="C464" s="10"/>
      <c r="D464" s="10"/>
    </row>
    <row r="465" spans="1:9" ht="18" customHeight="1" x14ac:dyDescent="0.15">
      <c r="A465" s="219" t="str">
        <f>교과목!$A$4&amp;교과목!$B$4</f>
        <v>제2기산불방지기초과정</v>
      </c>
      <c r="B465" s="220"/>
      <c r="C465" s="220"/>
      <c r="D465" s="221"/>
      <c r="F465" s="219" t="str">
        <f>A465</f>
        <v>제2기산불방지기초과정</v>
      </c>
      <c r="G465" s="220"/>
      <c r="H465" s="220"/>
      <c r="I465" s="221"/>
    </row>
    <row r="466" spans="1:9" ht="18" customHeight="1" x14ac:dyDescent="0.15">
      <c r="A466" s="222"/>
      <c r="B466" s="223"/>
      <c r="C466" s="223"/>
      <c r="D466" s="224"/>
      <c r="F466" s="222"/>
      <c r="G466" s="223"/>
      <c r="H466" s="223"/>
      <c r="I466" s="224"/>
    </row>
    <row r="467" spans="1:9" ht="18" customHeight="1" x14ac:dyDescent="0.15">
      <c r="A467" s="222"/>
      <c r="B467" s="223"/>
      <c r="C467" s="223"/>
      <c r="D467" s="224"/>
      <c r="F467" s="222"/>
      <c r="G467" s="223"/>
      <c r="H467" s="223"/>
      <c r="I467" s="224"/>
    </row>
    <row r="468" spans="1:9" ht="25.5" customHeight="1" x14ac:dyDescent="0.15">
      <c r="A468" s="213" t="str">
        <f>VLOOKUP(A470,숲pro명단!$A$2:$C$29,3)</f>
        <v>일반인</v>
      </c>
      <c r="B468" s="225"/>
      <c r="C468" s="225"/>
      <c r="D468" s="226"/>
      <c r="F468" s="213" t="str">
        <f>A468</f>
        <v>일반인</v>
      </c>
      <c r="G468" s="225"/>
      <c r="H468" s="225"/>
      <c r="I468" s="226"/>
    </row>
    <row r="469" spans="1:9" ht="25.5" customHeight="1" x14ac:dyDescent="0.15">
      <c r="A469" s="213"/>
      <c r="B469" s="225"/>
      <c r="C469" s="225"/>
      <c r="D469" s="226"/>
      <c r="F469" s="213"/>
      <c r="G469" s="225"/>
      <c r="H469" s="225"/>
      <c r="I469" s="226"/>
    </row>
    <row r="470" spans="1:9" ht="38.25" customHeight="1" x14ac:dyDescent="0.15">
      <c r="A470" s="213">
        <v>59</v>
      </c>
      <c r="B470" s="215" t="str">
        <f>IF(LEN(VLOOKUP(A470,숲pro명단!$A$2:$C$29,2))=4,LEFT(VLOOKUP(A470,숲pro명단!$A$2:$C$29,2),4),IF(LEN(VLOOKUP(A470,숲pro명단!$A$2:$C$29,2))=3,LEFT(VLOOKUP(A470,숲pro명단!$A$2:$C$29,2),1)&amp;" "&amp;MID(VLOOKUP(A470,숲pro명단!$A$2:$C$29,2),2,1)&amp;" "&amp;RIGHT(VLOOKUP(A470,숲pro명단!$A$2:$C$29,2),1),IF(LEN(VLOOKUP(A470,숲pro명단!$A$2:$C$29,2))=2,LEFT(VLOOKUP(A470,숲pro명단!$A$2:$C$29,2),1)&amp;"     "&amp;RIGHT(VLOOKUP(A470,숲pro명단!$A$2:$C$29,2),1),VLOOKUP(A470,숲pro명단!$A$2:$C$29,2))))</f>
        <v>김 재 영</v>
      </c>
      <c r="C470" s="215"/>
      <c r="D470" s="216"/>
      <c r="F470" s="213">
        <f>A470</f>
        <v>59</v>
      </c>
      <c r="G470" s="215" t="str">
        <f>B470</f>
        <v>김 재 영</v>
      </c>
      <c r="H470" s="215"/>
      <c r="I470" s="216"/>
    </row>
    <row r="471" spans="1:9" ht="39.75" customHeight="1" thickBot="1" x14ac:dyDescent="0.2">
      <c r="A471" s="214"/>
      <c r="B471" s="217"/>
      <c r="C471" s="217"/>
      <c r="D471" s="218"/>
      <c r="F471" s="214"/>
      <c r="G471" s="217"/>
      <c r="H471" s="217"/>
      <c r="I471" s="218"/>
    </row>
    <row r="472" spans="1:9" ht="15.75" customHeight="1" thickBot="1" x14ac:dyDescent="0.2">
      <c r="A472" s="10"/>
      <c r="B472" s="10"/>
      <c r="C472" s="10"/>
      <c r="D472" s="10"/>
    </row>
    <row r="473" spans="1:9" ht="18" customHeight="1" x14ac:dyDescent="0.15">
      <c r="A473" s="219" t="str">
        <f>교과목!$A$4&amp;교과목!$B$4</f>
        <v>제2기산불방지기초과정</v>
      </c>
      <c r="B473" s="220"/>
      <c r="C473" s="220"/>
      <c r="D473" s="221"/>
      <c r="F473" s="219" t="str">
        <f>A473</f>
        <v>제2기산불방지기초과정</v>
      </c>
      <c r="G473" s="220"/>
      <c r="H473" s="220"/>
      <c r="I473" s="221"/>
    </row>
    <row r="474" spans="1:9" ht="18" customHeight="1" x14ac:dyDescent="0.15">
      <c r="A474" s="222"/>
      <c r="B474" s="223"/>
      <c r="C474" s="223"/>
      <c r="D474" s="224"/>
      <c r="F474" s="222"/>
      <c r="G474" s="223"/>
      <c r="H474" s="223"/>
      <c r="I474" s="224"/>
    </row>
    <row r="475" spans="1:9" ht="18" customHeight="1" x14ac:dyDescent="0.15">
      <c r="A475" s="222"/>
      <c r="B475" s="223"/>
      <c r="C475" s="223"/>
      <c r="D475" s="224"/>
      <c r="F475" s="222"/>
      <c r="G475" s="223"/>
      <c r="H475" s="223"/>
      <c r="I475" s="224"/>
    </row>
    <row r="476" spans="1:9" ht="25.5" customHeight="1" x14ac:dyDescent="0.15">
      <c r="A476" s="213" t="str">
        <f>VLOOKUP(A478,숲pro명단!$A$2:$C$29,3)</f>
        <v>일반인</v>
      </c>
      <c r="B476" s="225"/>
      <c r="C476" s="225"/>
      <c r="D476" s="226"/>
      <c r="F476" s="213" t="str">
        <f>A476</f>
        <v>일반인</v>
      </c>
      <c r="G476" s="225"/>
      <c r="H476" s="225"/>
      <c r="I476" s="226"/>
    </row>
    <row r="477" spans="1:9" ht="25.5" customHeight="1" x14ac:dyDescent="0.15">
      <c r="A477" s="213"/>
      <c r="B477" s="225"/>
      <c r="C477" s="225"/>
      <c r="D477" s="226"/>
      <c r="F477" s="213"/>
      <c r="G477" s="225"/>
      <c r="H477" s="225"/>
      <c r="I477" s="226"/>
    </row>
    <row r="478" spans="1:9" ht="38.25" customHeight="1" x14ac:dyDescent="0.15">
      <c r="A478" s="213">
        <v>60</v>
      </c>
      <c r="B478" s="215" t="str">
        <f>IF(LEN(VLOOKUP(A478,숲pro명단!$A$2:$C$29,2))=4,LEFT(VLOOKUP(A478,숲pro명단!$A$2:$C$29,2),4),IF(LEN(VLOOKUP(A478,숲pro명단!$A$2:$C$29,2))=3,LEFT(VLOOKUP(A478,숲pro명단!$A$2:$C$29,2),1)&amp;" "&amp;MID(VLOOKUP(A478,숲pro명단!$A$2:$C$29,2),2,1)&amp;" "&amp;RIGHT(VLOOKUP(A478,숲pro명단!$A$2:$C$29,2),1),IF(LEN(VLOOKUP(A478,숲pro명단!$A$2:$C$29,2))=2,LEFT(VLOOKUP(A478,숲pro명단!$A$2:$C$29,2),1)&amp;"     "&amp;RIGHT(VLOOKUP(A478,숲pro명단!$A$2:$C$29,2),1),VLOOKUP(A478,숲pro명단!$A$2:$C$29,2))))</f>
        <v>김 재 영</v>
      </c>
      <c r="C478" s="215"/>
      <c r="D478" s="216"/>
      <c r="F478" s="213">
        <f>A478</f>
        <v>60</v>
      </c>
      <c r="G478" s="215" t="str">
        <f>B478</f>
        <v>김 재 영</v>
      </c>
      <c r="H478" s="215"/>
      <c r="I478" s="216"/>
    </row>
    <row r="479" spans="1:9" ht="39.75" customHeight="1" thickBot="1" x14ac:dyDescent="0.2">
      <c r="A479" s="214"/>
      <c r="B479" s="217"/>
      <c r="C479" s="217"/>
      <c r="D479" s="218"/>
      <c r="F479" s="214"/>
      <c r="G479" s="217"/>
      <c r="H479" s="217"/>
      <c r="I479" s="218"/>
    </row>
    <row r="480" spans="1:9" ht="15.75" customHeight="1" thickBot="1" x14ac:dyDescent="0.2">
      <c r="A480" s="10"/>
      <c r="B480" s="10"/>
      <c r="C480" s="10"/>
      <c r="D480" s="10"/>
    </row>
    <row r="481" spans="1:9" ht="18" customHeight="1" x14ac:dyDescent="0.15">
      <c r="A481" s="219" t="str">
        <f>교과목!$A$4&amp;교과목!$B$4</f>
        <v>제2기산불방지기초과정</v>
      </c>
      <c r="B481" s="220"/>
      <c r="C481" s="220"/>
      <c r="D481" s="221"/>
      <c r="F481" s="219" t="str">
        <f>A481</f>
        <v>제2기산불방지기초과정</v>
      </c>
      <c r="G481" s="220"/>
      <c r="H481" s="220"/>
      <c r="I481" s="221"/>
    </row>
    <row r="482" spans="1:9" ht="18" customHeight="1" x14ac:dyDescent="0.15">
      <c r="A482" s="222"/>
      <c r="B482" s="223"/>
      <c r="C482" s="223"/>
      <c r="D482" s="224"/>
      <c r="F482" s="222"/>
      <c r="G482" s="223"/>
      <c r="H482" s="223"/>
      <c r="I482" s="224"/>
    </row>
    <row r="483" spans="1:9" ht="18" customHeight="1" x14ac:dyDescent="0.15">
      <c r="A483" s="222"/>
      <c r="B483" s="223"/>
      <c r="C483" s="223"/>
      <c r="D483" s="224"/>
      <c r="F483" s="222"/>
      <c r="G483" s="223"/>
      <c r="H483" s="223"/>
      <c r="I483" s="224"/>
    </row>
    <row r="484" spans="1:9" ht="25.5" customHeight="1" x14ac:dyDescent="0.15">
      <c r="A484" s="213" t="str">
        <f>VLOOKUP(A486,숲pro명단!$A$2:$C$29,3)</f>
        <v>일반인</v>
      </c>
      <c r="B484" s="225"/>
      <c r="C484" s="225"/>
      <c r="D484" s="226"/>
      <c r="F484" s="213" t="str">
        <f>A484</f>
        <v>일반인</v>
      </c>
      <c r="G484" s="225"/>
      <c r="H484" s="225"/>
      <c r="I484" s="226"/>
    </row>
    <row r="485" spans="1:9" ht="25.5" customHeight="1" x14ac:dyDescent="0.15">
      <c r="A485" s="213"/>
      <c r="B485" s="225"/>
      <c r="C485" s="225"/>
      <c r="D485" s="226"/>
      <c r="F485" s="213"/>
      <c r="G485" s="225"/>
      <c r="H485" s="225"/>
      <c r="I485" s="226"/>
    </row>
    <row r="486" spans="1:9" ht="38.25" customHeight="1" x14ac:dyDescent="0.15">
      <c r="A486" s="213">
        <v>61</v>
      </c>
      <c r="B486" s="215" t="str">
        <f>IF(LEN(VLOOKUP(A486,숲pro명단!$A$2:$C$29,2))=4,LEFT(VLOOKUP(A486,숲pro명단!$A$2:$C$29,2),4),IF(LEN(VLOOKUP(A486,숲pro명단!$A$2:$C$29,2))=3,LEFT(VLOOKUP(A486,숲pro명단!$A$2:$C$29,2),1)&amp;" "&amp;MID(VLOOKUP(A486,숲pro명단!$A$2:$C$29,2),2,1)&amp;" "&amp;RIGHT(VLOOKUP(A486,숲pro명단!$A$2:$C$29,2),1),IF(LEN(VLOOKUP(A486,숲pro명단!$A$2:$C$29,2))=2,LEFT(VLOOKUP(A486,숲pro명단!$A$2:$C$29,2),1)&amp;"     "&amp;RIGHT(VLOOKUP(A486,숲pro명단!$A$2:$C$29,2),1),VLOOKUP(A486,숲pro명단!$A$2:$C$29,2))))</f>
        <v>김 재 영</v>
      </c>
      <c r="C486" s="215"/>
      <c r="D486" s="216"/>
      <c r="F486" s="213">
        <f>A486</f>
        <v>61</v>
      </c>
      <c r="G486" s="215" t="str">
        <f>B486</f>
        <v>김 재 영</v>
      </c>
      <c r="H486" s="215"/>
      <c r="I486" s="216"/>
    </row>
    <row r="487" spans="1:9" ht="39.75" customHeight="1" thickBot="1" x14ac:dyDescent="0.2">
      <c r="A487" s="214"/>
      <c r="B487" s="217"/>
      <c r="C487" s="217"/>
      <c r="D487" s="218"/>
      <c r="F487" s="214"/>
      <c r="G487" s="217"/>
      <c r="H487" s="217"/>
      <c r="I487" s="218"/>
    </row>
    <row r="488" spans="1:9" ht="15.75" customHeight="1" thickBot="1" x14ac:dyDescent="0.2">
      <c r="A488" s="10"/>
      <c r="B488" s="10"/>
      <c r="C488" s="10"/>
      <c r="D488" s="10"/>
    </row>
    <row r="489" spans="1:9" ht="18" customHeight="1" x14ac:dyDescent="0.15">
      <c r="A489" s="219" t="str">
        <f>교과목!$A$4&amp;교과목!$B$4</f>
        <v>제2기산불방지기초과정</v>
      </c>
      <c r="B489" s="220"/>
      <c r="C489" s="220"/>
      <c r="D489" s="221"/>
      <c r="F489" s="219" t="str">
        <f>A489</f>
        <v>제2기산불방지기초과정</v>
      </c>
      <c r="G489" s="220"/>
      <c r="H489" s="220"/>
      <c r="I489" s="221"/>
    </row>
    <row r="490" spans="1:9" ht="18" customHeight="1" x14ac:dyDescent="0.15">
      <c r="A490" s="222"/>
      <c r="B490" s="223"/>
      <c r="C490" s="223"/>
      <c r="D490" s="224"/>
      <c r="F490" s="222"/>
      <c r="G490" s="223"/>
      <c r="H490" s="223"/>
      <c r="I490" s="224"/>
    </row>
    <row r="491" spans="1:9" ht="18" customHeight="1" x14ac:dyDescent="0.15">
      <c r="A491" s="222"/>
      <c r="B491" s="223"/>
      <c r="C491" s="223"/>
      <c r="D491" s="224"/>
      <c r="F491" s="222"/>
      <c r="G491" s="223"/>
      <c r="H491" s="223"/>
      <c r="I491" s="224"/>
    </row>
    <row r="492" spans="1:9" ht="25.5" customHeight="1" x14ac:dyDescent="0.15">
      <c r="A492" s="213" t="str">
        <f>VLOOKUP(A494,숲pro명단!$A$2:$C$29,3)</f>
        <v>일반인</v>
      </c>
      <c r="B492" s="225"/>
      <c r="C492" s="225"/>
      <c r="D492" s="226"/>
      <c r="F492" s="213" t="str">
        <f>A492</f>
        <v>일반인</v>
      </c>
      <c r="G492" s="225"/>
      <c r="H492" s="225"/>
      <c r="I492" s="226"/>
    </row>
    <row r="493" spans="1:9" ht="25.5" customHeight="1" x14ac:dyDescent="0.15">
      <c r="A493" s="213"/>
      <c r="B493" s="225"/>
      <c r="C493" s="225"/>
      <c r="D493" s="226"/>
      <c r="F493" s="213"/>
      <c r="G493" s="225"/>
      <c r="H493" s="225"/>
      <c r="I493" s="226"/>
    </row>
    <row r="494" spans="1:9" ht="38.25" customHeight="1" x14ac:dyDescent="0.15">
      <c r="A494" s="213">
        <v>62</v>
      </c>
      <c r="B494" s="215" t="str">
        <f>IF(LEN(VLOOKUP(A494,숲pro명단!$A$2:$C$29,2))=4,LEFT(VLOOKUP(A494,숲pro명단!$A$2:$C$29,2),4),IF(LEN(VLOOKUP(A494,숲pro명단!$A$2:$C$29,2))=3,LEFT(VLOOKUP(A494,숲pro명단!$A$2:$C$29,2),1)&amp;" "&amp;MID(VLOOKUP(A494,숲pro명단!$A$2:$C$29,2),2,1)&amp;" "&amp;RIGHT(VLOOKUP(A494,숲pro명단!$A$2:$C$29,2),1),IF(LEN(VLOOKUP(A494,숲pro명단!$A$2:$C$29,2))=2,LEFT(VLOOKUP(A494,숲pro명단!$A$2:$C$29,2),1)&amp;"     "&amp;RIGHT(VLOOKUP(A494,숲pro명단!$A$2:$C$29,2),1),VLOOKUP(A494,숲pro명단!$A$2:$C$29,2))))</f>
        <v>김 재 영</v>
      </c>
      <c r="C494" s="215"/>
      <c r="D494" s="216"/>
      <c r="F494" s="213">
        <f>A494</f>
        <v>62</v>
      </c>
      <c r="G494" s="215" t="str">
        <f>B494</f>
        <v>김 재 영</v>
      </c>
      <c r="H494" s="215"/>
      <c r="I494" s="216"/>
    </row>
    <row r="495" spans="1:9" ht="39.75" customHeight="1" thickBot="1" x14ac:dyDescent="0.2">
      <c r="A495" s="214"/>
      <c r="B495" s="217"/>
      <c r="C495" s="217"/>
      <c r="D495" s="218"/>
      <c r="F495" s="214"/>
      <c r="G495" s="217"/>
      <c r="H495" s="217"/>
      <c r="I495" s="218"/>
    </row>
    <row r="496" spans="1:9" ht="15.75" customHeight="1" thickBot="1" x14ac:dyDescent="0.2">
      <c r="A496" s="10"/>
      <c r="B496" s="10"/>
      <c r="C496" s="10"/>
      <c r="D496" s="10"/>
    </row>
    <row r="497" spans="1:9" ht="18" customHeight="1" x14ac:dyDescent="0.15">
      <c r="A497" s="219" t="str">
        <f>교과목!$A$4&amp;교과목!$B$4</f>
        <v>제2기산불방지기초과정</v>
      </c>
      <c r="B497" s="220"/>
      <c r="C497" s="220"/>
      <c r="D497" s="221"/>
      <c r="F497" s="219" t="str">
        <f>A497</f>
        <v>제2기산불방지기초과정</v>
      </c>
      <c r="G497" s="220"/>
      <c r="H497" s="220"/>
      <c r="I497" s="221"/>
    </row>
    <row r="498" spans="1:9" ht="18" customHeight="1" x14ac:dyDescent="0.15">
      <c r="A498" s="222"/>
      <c r="B498" s="223"/>
      <c r="C498" s="223"/>
      <c r="D498" s="224"/>
      <c r="F498" s="222"/>
      <c r="G498" s="223"/>
      <c r="H498" s="223"/>
      <c r="I498" s="224"/>
    </row>
    <row r="499" spans="1:9" ht="18" customHeight="1" x14ac:dyDescent="0.15">
      <c r="A499" s="222"/>
      <c r="B499" s="223"/>
      <c r="C499" s="223"/>
      <c r="D499" s="224"/>
      <c r="F499" s="222"/>
      <c r="G499" s="223"/>
      <c r="H499" s="223"/>
      <c r="I499" s="224"/>
    </row>
    <row r="500" spans="1:9" ht="25.5" customHeight="1" x14ac:dyDescent="0.15">
      <c r="A500" s="213" t="str">
        <f>VLOOKUP(A502,숲pro명단!$A$2:$C$29,3)</f>
        <v>일반인</v>
      </c>
      <c r="B500" s="225"/>
      <c r="C500" s="225"/>
      <c r="D500" s="226"/>
      <c r="F500" s="213" t="str">
        <f>A500</f>
        <v>일반인</v>
      </c>
      <c r="G500" s="225"/>
      <c r="H500" s="225"/>
      <c r="I500" s="226"/>
    </row>
    <row r="501" spans="1:9" ht="25.5" customHeight="1" x14ac:dyDescent="0.15">
      <c r="A501" s="213"/>
      <c r="B501" s="225"/>
      <c r="C501" s="225"/>
      <c r="D501" s="226"/>
      <c r="F501" s="213"/>
      <c r="G501" s="225"/>
      <c r="H501" s="225"/>
      <c r="I501" s="226"/>
    </row>
    <row r="502" spans="1:9" ht="38.25" customHeight="1" x14ac:dyDescent="0.15">
      <c r="A502" s="213">
        <v>63</v>
      </c>
      <c r="B502" s="215" t="str">
        <f>IF(LEN(VLOOKUP(A502,숲pro명단!$A$2:$C$29,2))=4,LEFT(VLOOKUP(A502,숲pro명단!$A$2:$C$29,2),4),IF(LEN(VLOOKUP(A502,숲pro명단!$A$2:$C$29,2))=3,LEFT(VLOOKUP(A502,숲pro명단!$A$2:$C$29,2),1)&amp;" "&amp;MID(VLOOKUP(A502,숲pro명단!$A$2:$C$29,2),2,1)&amp;" "&amp;RIGHT(VLOOKUP(A502,숲pro명단!$A$2:$C$29,2),1),IF(LEN(VLOOKUP(A502,숲pro명단!$A$2:$C$29,2))=2,LEFT(VLOOKUP(A502,숲pro명단!$A$2:$C$29,2),1)&amp;"     "&amp;RIGHT(VLOOKUP(A502,숲pro명단!$A$2:$C$29,2),1),VLOOKUP(A502,숲pro명단!$A$2:$C$29,2))))</f>
        <v>김 재 영</v>
      </c>
      <c r="C502" s="215"/>
      <c r="D502" s="216"/>
      <c r="F502" s="213">
        <f>A502</f>
        <v>63</v>
      </c>
      <c r="G502" s="215" t="str">
        <f>B502</f>
        <v>김 재 영</v>
      </c>
      <c r="H502" s="215"/>
      <c r="I502" s="216"/>
    </row>
    <row r="503" spans="1:9" ht="39.75" customHeight="1" thickBot="1" x14ac:dyDescent="0.2">
      <c r="A503" s="214"/>
      <c r="B503" s="217"/>
      <c r="C503" s="217"/>
      <c r="D503" s="218"/>
      <c r="F503" s="214"/>
      <c r="G503" s="217"/>
      <c r="H503" s="217"/>
      <c r="I503" s="218"/>
    </row>
    <row r="504" spans="1:9" ht="15.75" customHeight="1" thickBot="1" x14ac:dyDescent="0.2">
      <c r="A504" s="10"/>
      <c r="B504" s="10"/>
      <c r="C504" s="10"/>
      <c r="D504" s="10"/>
    </row>
    <row r="505" spans="1:9" ht="18" customHeight="1" x14ac:dyDescent="0.15">
      <c r="A505" s="219" t="str">
        <f>교과목!$A$4&amp;교과목!$B$4</f>
        <v>제2기산불방지기초과정</v>
      </c>
      <c r="B505" s="220"/>
      <c r="C505" s="220"/>
      <c r="D505" s="221"/>
      <c r="F505" s="219" t="str">
        <f>A505</f>
        <v>제2기산불방지기초과정</v>
      </c>
      <c r="G505" s="220"/>
      <c r="H505" s="220"/>
      <c r="I505" s="221"/>
    </row>
    <row r="506" spans="1:9" ht="18" customHeight="1" x14ac:dyDescent="0.15">
      <c r="A506" s="222"/>
      <c r="B506" s="223"/>
      <c r="C506" s="223"/>
      <c r="D506" s="224"/>
      <c r="F506" s="222"/>
      <c r="G506" s="223"/>
      <c r="H506" s="223"/>
      <c r="I506" s="224"/>
    </row>
    <row r="507" spans="1:9" ht="18" customHeight="1" x14ac:dyDescent="0.15">
      <c r="A507" s="222"/>
      <c r="B507" s="223"/>
      <c r="C507" s="223"/>
      <c r="D507" s="224"/>
      <c r="F507" s="222"/>
      <c r="G507" s="223"/>
      <c r="H507" s="223"/>
      <c r="I507" s="224"/>
    </row>
    <row r="508" spans="1:9" ht="25.5" customHeight="1" x14ac:dyDescent="0.15">
      <c r="A508" s="213" t="str">
        <f>VLOOKUP(A510,숲pro명단!$A$2:$C$29,3)</f>
        <v>일반인</v>
      </c>
      <c r="B508" s="225"/>
      <c r="C508" s="225"/>
      <c r="D508" s="226"/>
      <c r="F508" s="213" t="str">
        <f>A508</f>
        <v>일반인</v>
      </c>
      <c r="G508" s="225"/>
      <c r="H508" s="225"/>
      <c r="I508" s="226"/>
    </row>
    <row r="509" spans="1:9" ht="25.5" customHeight="1" x14ac:dyDescent="0.15">
      <c r="A509" s="213"/>
      <c r="B509" s="225"/>
      <c r="C509" s="225"/>
      <c r="D509" s="226"/>
      <c r="F509" s="213"/>
      <c r="G509" s="225"/>
      <c r="H509" s="225"/>
      <c r="I509" s="226"/>
    </row>
    <row r="510" spans="1:9" ht="38.25" customHeight="1" x14ac:dyDescent="0.15">
      <c r="A510" s="213">
        <v>64</v>
      </c>
      <c r="B510" s="215" t="str">
        <f>IF(LEN(VLOOKUP(A510,숲pro명단!$A$2:$C$29,2))=4,LEFT(VLOOKUP(A510,숲pro명단!$A$2:$C$29,2),4),IF(LEN(VLOOKUP(A510,숲pro명단!$A$2:$C$29,2))=3,LEFT(VLOOKUP(A510,숲pro명단!$A$2:$C$29,2),1)&amp;" "&amp;MID(VLOOKUP(A510,숲pro명단!$A$2:$C$29,2),2,1)&amp;" "&amp;RIGHT(VLOOKUP(A510,숲pro명단!$A$2:$C$29,2),1),IF(LEN(VLOOKUP(A510,숲pro명단!$A$2:$C$29,2))=2,LEFT(VLOOKUP(A510,숲pro명단!$A$2:$C$29,2),1)&amp;"     "&amp;RIGHT(VLOOKUP(A510,숲pro명단!$A$2:$C$29,2),1),VLOOKUP(A510,숲pro명단!$A$2:$C$29,2))))</f>
        <v>김 재 영</v>
      </c>
      <c r="C510" s="215"/>
      <c r="D510" s="216"/>
      <c r="F510" s="213">
        <f>A510</f>
        <v>64</v>
      </c>
      <c r="G510" s="215" t="str">
        <f>B510</f>
        <v>김 재 영</v>
      </c>
      <c r="H510" s="215"/>
      <c r="I510" s="216"/>
    </row>
    <row r="511" spans="1:9" ht="39.75" customHeight="1" thickBot="1" x14ac:dyDescent="0.2">
      <c r="A511" s="214"/>
      <c r="B511" s="217"/>
      <c r="C511" s="217"/>
      <c r="D511" s="218"/>
      <c r="F511" s="214"/>
      <c r="G511" s="217"/>
      <c r="H511" s="217"/>
      <c r="I511" s="218"/>
    </row>
    <row r="512" spans="1:9" ht="15.75" customHeight="1" thickBot="1" x14ac:dyDescent="0.2">
      <c r="A512" s="10"/>
      <c r="B512" s="10"/>
      <c r="C512" s="10"/>
      <c r="D512" s="10"/>
    </row>
    <row r="513" spans="1:9" ht="18" customHeight="1" x14ac:dyDescent="0.15">
      <c r="A513" s="219" t="str">
        <f>교과목!$A$4&amp;교과목!$B$4</f>
        <v>제2기산불방지기초과정</v>
      </c>
      <c r="B513" s="220"/>
      <c r="C513" s="220"/>
      <c r="D513" s="221"/>
      <c r="F513" s="219" t="str">
        <f>A513</f>
        <v>제2기산불방지기초과정</v>
      </c>
      <c r="G513" s="220"/>
      <c r="H513" s="220"/>
      <c r="I513" s="221"/>
    </row>
    <row r="514" spans="1:9" ht="18" customHeight="1" x14ac:dyDescent="0.15">
      <c r="A514" s="222"/>
      <c r="B514" s="223"/>
      <c r="C514" s="223"/>
      <c r="D514" s="224"/>
      <c r="F514" s="222"/>
      <c r="G514" s="223"/>
      <c r="H514" s="223"/>
      <c r="I514" s="224"/>
    </row>
    <row r="515" spans="1:9" ht="18" customHeight="1" x14ac:dyDescent="0.15">
      <c r="A515" s="222"/>
      <c r="B515" s="223"/>
      <c r="C515" s="223"/>
      <c r="D515" s="224"/>
      <c r="F515" s="222"/>
      <c r="G515" s="223"/>
      <c r="H515" s="223"/>
      <c r="I515" s="224"/>
    </row>
    <row r="516" spans="1:9" ht="25.5" customHeight="1" x14ac:dyDescent="0.15">
      <c r="A516" s="213" t="str">
        <f>VLOOKUP(A518,숲pro명단!$A$2:$C$29,3)</f>
        <v>일반인</v>
      </c>
      <c r="B516" s="225"/>
      <c r="C516" s="225"/>
      <c r="D516" s="226"/>
      <c r="F516" s="213" t="str">
        <f>A516</f>
        <v>일반인</v>
      </c>
      <c r="G516" s="225"/>
      <c r="H516" s="225"/>
      <c r="I516" s="226"/>
    </row>
    <row r="517" spans="1:9" ht="25.5" customHeight="1" x14ac:dyDescent="0.15">
      <c r="A517" s="213"/>
      <c r="B517" s="225"/>
      <c r="C517" s="225"/>
      <c r="D517" s="226"/>
      <c r="F517" s="213"/>
      <c r="G517" s="225"/>
      <c r="H517" s="225"/>
      <c r="I517" s="226"/>
    </row>
    <row r="518" spans="1:9" ht="38.25" customHeight="1" x14ac:dyDescent="0.15">
      <c r="A518" s="213">
        <v>65</v>
      </c>
      <c r="B518" s="215" t="str">
        <f>IF(LEN(VLOOKUP(A518,숲pro명단!$A$2:$C$29,2))=4,LEFT(VLOOKUP(A518,숲pro명단!$A$2:$C$29,2),4),IF(LEN(VLOOKUP(A518,숲pro명단!$A$2:$C$29,2))=3,LEFT(VLOOKUP(A518,숲pro명단!$A$2:$C$29,2),1)&amp;" "&amp;MID(VLOOKUP(A518,숲pro명단!$A$2:$C$29,2),2,1)&amp;" "&amp;RIGHT(VLOOKUP(A518,숲pro명단!$A$2:$C$29,2),1),IF(LEN(VLOOKUP(A518,숲pro명단!$A$2:$C$29,2))=2,LEFT(VLOOKUP(A518,숲pro명단!$A$2:$C$29,2),1)&amp;"     "&amp;RIGHT(VLOOKUP(A518,숲pro명단!$A$2:$C$29,2),1),VLOOKUP(A518,숲pro명단!$A$2:$C$29,2))))</f>
        <v>김 재 영</v>
      </c>
      <c r="C518" s="215"/>
      <c r="D518" s="216"/>
      <c r="F518" s="213">
        <f>A518</f>
        <v>65</v>
      </c>
      <c r="G518" s="215" t="str">
        <f>B518</f>
        <v>김 재 영</v>
      </c>
      <c r="H518" s="215"/>
      <c r="I518" s="216"/>
    </row>
    <row r="519" spans="1:9" ht="39.75" customHeight="1" thickBot="1" x14ac:dyDescent="0.2">
      <c r="A519" s="214"/>
      <c r="B519" s="217"/>
      <c r="C519" s="217"/>
      <c r="D519" s="218"/>
      <c r="F519" s="214"/>
      <c r="G519" s="217"/>
      <c r="H519" s="217"/>
      <c r="I519" s="218"/>
    </row>
    <row r="520" spans="1:9" ht="15.75" customHeight="1" thickBot="1" x14ac:dyDescent="0.2">
      <c r="A520" s="10"/>
      <c r="B520" s="10"/>
      <c r="C520" s="10"/>
      <c r="D520" s="10"/>
    </row>
    <row r="521" spans="1:9" ht="18" customHeight="1" x14ac:dyDescent="0.15">
      <c r="A521" s="219" t="str">
        <f>교과목!$A$4&amp;교과목!$B$4</f>
        <v>제2기산불방지기초과정</v>
      </c>
      <c r="B521" s="220"/>
      <c r="C521" s="220"/>
      <c r="D521" s="221"/>
      <c r="F521" s="219" t="str">
        <f>A521</f>
        <v>제2기산불방지기초과정</v>
      </c>
      <c r="G521" s="220"/>
      <c r="H521" s="220"/>
      <c r="I521" s="221"/>
    </row>
    <row r="522" spans="1:9" ht="18" customHeight="1" x14ac:dyDescent="0.15">
      <c r="A522" s="222"/>
      <c r="B522" s="223"/>
      <c r="C522" s="223"/>
      <c r="D522" s="224"/>
      <c r="F522" s="222"/>
      <c r="G522" s="223"/>
      <c r="H522" s="223"/>
      <c r="I522" s="224"/>
    </row>
    <row r="523" spans="1:9" ht="18" customHeight="1" x14ac:dyDescent="0.15">
      <c r="A523" s="222"/>
      <c r="B523" s="223"/>
      <c r="C523" s="223"/>
      <c r="D523" s="224"/>
      <c r="F523" s="222"/>
      <c r="G523" s="223"/>
      <c r="H523" s="223"/>
      <c r="I523" s="224"/>
    </row>
    <row r="524" spans="1:9" ht="25.5" customHeight="1" x14ac:dyDescent="0.15">
      <c r="A524" s="213" t="str">
        <f>VLOOKUP(A526,숲pro명단!$A$2:$C$29,3)</f>
        <v>일반인</v>
      </c>
      <c r="B524" s="225"/>
      <c r="C524" s="225"/>
      <c r="D524" s="226"/>
      <c r="F524" s="213" t="str">
        <f>A524</f>
        <v>일반인</v>
      </c>
      <c r="G524" s="225"/>
      <c r="H524" s="225"/>
      <c r="I524" s="226"/>
    </row>
    <row r="525" spans="1:9" ht="25.5" customHeight="1" x14ac:dyDescent="0.15">
      <c r="A525" s="213"/>
      <c r="B525" s="225"/>
      <c r="C525" s="225"/>
      <c r="D525" s="226"/>
      <c r="F525" s="213"/>
      <c r="G525" s="225"/>
      <c r="H525" s="225"/>
      <c r="I525" s="226"/>
    </row>
    <row r="526" spans="1:9" ht="38.25" customHeight="1" x14ac:dyDescent="0.15">
      <c r="A526" s="213">
        <v>66</v>
      </c>
      <c r="B526" s="215" t="str">
        <f>IF(LEN(VLOOKUP(A526,숲pro명단!$A$2:$C$29,2))=4,LEFT(VLOOKUP(A526,숲pro명단!$A$2:$C$29,2),4),IF(LEN(VLOOKUP(A526,숲pro명단!$A$2:$C$29,2))=3,LEFT(VLOOKUP(A526,숲pro명단!$A$2:$C$29,2),1)&amp;" "&amp;MID(VLOOKUP(A526,숲pro명단!$A$2:$C$29,2),2,1)&amp;" "&amp;RIGHT(VLOOKUP(A526,숲pro명단!$A$2:$C$29,2),1),IF(LEN(VLOOKUP(A526,숲pro명단!$A$2:$C$29,2))=2,LEFT(VLOOKUP(A526,숲pro명단!$A$2:$C$29,2),1)&amp;"     "&amp;RIGHT(VLOOKUP(A526,숲pro명단!$A$2:$C$29,2),1),VLOOKUP(A526,숲pro명단!$A$2:$C$29,2))))</f>
        <v>김 재 영</v>
      </c>
      <c r="C526" s="215"/>
      <c r="D526" s="216"/>
      <c r="F526" s="213">
        <f>A526</f>
        <v>66</v>
      </c>
      <c r="G526" s="215" t="str">
        <f>B526</f>
        <v>김 재 영</v>
      </c>
      <c r="H526" s="215"/>
      <c r="I526" s="216"/>
    </row>
    <row r="527" spans="1:9" ht="39.75" customHeight="1" thickBot="1" x14ac:dyDescent="0.2">
      <c r="A527" s="214"/>
      <c r="B527" s="217"/>
      <c r="C527" s="217"/>
      <c r="D527" s="218"/>
      <c r="F527" s="214"/>
      <c r="G527" s="217"/>
      <c r="H527" s="217"/>
      <c r="I527" s="218"/>
    </row>
    <row r="528" spans="1:9" ht="15.75" customHeight="1" thickBot="1" x14ac:dyDescent="0.2">
      <c r="A528" s="10"/>
      <c r="B528" s="10"/>
      <c r="C528" s="10"/>
      <c r="D528" s="10"/>
    </row>
    <row r="529" spans="1:9" ht="18" customHeight="1" x14ac:dyDescent="0.15">
      <c r="A529" s="219" t="str">
        <f>교과목!$A$4&amp;교과목!$B$4</f>
        <v>제2기산불방지기초과정</v>
      </c>
      <c r="B529" s="220"/>
      <c r="C529" s="220"/>
      <c r="D529" s="221"/>
      <c r="F529" s="219" t="str">
        <f>A529</f>
        <v>제2기산불방지기초과정</v>
      </c>
      <c r="G529" s="220"/>
      <c r="H529" s="220"/>
      <c r="I529" s="221"/>
    </row>
    <row r="530" spans="1:9" ht="18" customHeight="1" x14ac:dyDescent="0.15">
      <c r="A530" s="222"/>
      <c r="B530" s="223"/>
      <c r="C530" s="223"/>
      <c r="D530" s="224"/>
      <c r="F530" s="222"/>
      <c r="G530" s="223"/>
      <c r="H530" s="223"/>
      <c r="I530" s="224"/>
    </row>
    <row r="531" spans="1:9" ht="18" customHeight="1" x14ac:dyDescent="0.15">
      <c r="A531" s="222"/>
      <c r="B531" s="223"/>
      <c r="C531" s="223"/>
      <c r="D531" s="224"/>
      <c r="F531" s="222"/>
      <c r="G531" s="223"/>
      <c r="H531" s="223"/>
      <c r="I531" s="224"/>
    </row>
    <row r="532" spans="1:9" ht="25.5" customHeight="1" x14ac:dyDescent="0.15">
      <c r="A532" s="213" t="str">
        <f>VLOOKUP(A534,숲pro명단!$A$2:$C$29,3)</f>
        <v>일반인</v>
      </c>
      <c r="B532" s="225"/>
      <c r="C532" s="225"/>
      <c r="D532" s="226"/>
      <c r="F532" s="213" t="str">
        <f>A532</f>
        <v>일반인</v>
      </c>
      <c r="G532" s="225"/>
      <c r="H532" s="225"/>
      <c r="I532" s="226"/>
    </row>
    <row r="533" spans="1:9" ht="25.5" customHeight="1" x14ac:dyDescent="0.15">
      <c r="A533" s="213"/>
      <c r="B533" s="225"/>
      <c r="C533" s="225"/>
      <c r="D533" s="226"/>
      <c r="F533" s="213"/>
      <c r="G533" s="225"/>
      <c r="H533" s="225"/>
      <c r="I533" s="226"/>
    </row>
    <row r="534" spans="1:9" ht="38.25" customHeight="1" x14ac:dyDescent="0.15">
      <c r="A534" s="213">
        <v>67</v>
      </c>
      <c r="B534" s="215" t="str">
        <f>IF(LEN(VLOOKUP(A534,숲pro명단!$A$2:$C$29,2))=4,LEFT(VLOOKUP(A534,숲pro명단!$A$2:$C$29,2),4),IF(LEN(VLOOKUP(A534,숲pro명단!$A$2:$C$29,2))=3,LEFT(VLOOKUP(A534,숲pro명단!$A$2:$C$29,2),1)&amp;" "&amp;MID(VLOOKUP(A534,숲pro명단!$A$2:$C$29,2),2,1)&amp;" "&amp;RIGHT(VLOOKUP(A534,숲pro명단!$A$2:$C$29,2),1),IF(LEN(VLOOKUP(A534,숲pro명단!$A$2:$C$29,2))=2,LEFT(VLOOKUP(A534,숲pro명단!$A$2:$C$29,2),1)&amp;"     "&amp;RIGHT(VLOOKUP(A534,숲pro명단!$A$2:$C$29,2),1),VLOOKUP(A534,숲pro명단!$A$2:$C$29,2))))</f>
        <v>김 재 영</v>
      </c>
      <c r="C534" s="215"/>
      <c r="D534" s="216"/>
      <c r="F534" s="213">
        <f>A534</f>
        <v>67</v>
      </c>
      <c r="G534" s="215" t="str">
        <f>B534</f>
        <v>김 재 영</v>
      </c>
      <c r="H534" s="215"/>
      <c r="I534" s="216"/>
    </row>
    <row r="535" spans="1:9" ht="39.75" customHeight="1" thickBot="1" x14ac:dyDescent="0.2">
      <c r="A535" s="214"/>
      <c r="B535" s="217"/>
      <c r="C535" s="217"/>
      <c r="D535" s="218"/>
      <c r="F535" s="214"/>
      <c r="G535" s="217"/>
      <c r="H535" s="217"/>
      <c r="I535" s="218"/>
    </row>
    <row r="536" spans="1:9" ht="15.75" customHeight="1" thickBot="1" x14ac:dyDescent="0.2">
      <c r="A536" s="10"/>
      <c r="B536" s="10"/>
      <c r="C536" s="10"/>
      <c r="D536" s="10"/>
    </row>
    <row r="537" spans="1:9" ht="18" customHeight="1" x14ac:dyDescent="0.15">
      <c r="A537" s="219" t="str">
        <f>교과목!$A$4&amp;교과목!$B$4</f>
        <v>제2기산불방지기초과정</v>
      </c>
      <c r="B537" s="220"/>
      <c r="C537" s="220"/>
      <c r="D537" s="221"/>
      <c r="F537" s="219" t="str">
        <f>A537</f>
        <v>제2기산불방지기초과정</v>
      </c>
      <c r="G537" s="220"/>
      <c r="H537" s="220"/>
      <c r="I537" s="221"/>
    </row>
    <row r="538" spans="1:9" ht="18" customHeight="1" x14ac:dyDescent="0.15">
      <c r="A538" s="222"/>
      <c r="B538" s="223"/>
      <c r="C538" s="223"/>
      <c r="D538" s="224"/>
      <c r="F538" s="222"/>
      <c r="G538" s="223"/>
      <c r="H538" s="223"/>
      <c r="I538" s="224"/>
    </row>
    <row r="539" spans="1:9" ht="18" customHeight="1" x14ac:dyDescent="0.15">
      <c r="A539" s="222"/>
      <c r="B539" s="223"/>
      <c r="C539" s="223"/>
      <c r="D539" s="224"/>
      <c r="F539" s="222"/>
      <c r="G539" s="223"/>
      <c r="H539" s="223"/>
      <c r="I539" s="224"/>
    </row>
    <row r="540" spans="1:9" ht="25.5" customHeight="1" x14ac:dyDescent="0.15">
      <c r="A540" s="213" t="str">
        <f>VLOOKUP(A542,숲pro명단!$A$2:$C$29,3)</f>
        <v>일반인</v>
      </c>
      <c r="B540" s="225"/>
      <c r="C540" s="225"/>
      <c r="D540" s="226"/>
      <c r="F540" s="213" t="str">
        <f>A540</f>
        <v>일반인</v>
      </c>
      <c r="G540" s="225"/>
      <c r="H540" s="225"/>
      <c r="I540" s="226"/>
    </row>
    <row r="541" spans="1:9" ht="25.5" customHeight="1" x14ac:dyDescent="0.15">
      <c r="A541" s="213"/>
      <c r="B541" s="225"/>
      <c r="C541" s="225"/>
      <c r="D541" s="226"/>
      <c r="F541" s="213"/>
      <c r="G541" s="225"/>
      <c r="H541" s="225"/>
      <c r="I541" s="226"/>
    </row>
    <row r="542" spans="1:9" ht="38.25" customHeight="1" x14ac:dyDescent="0.15">
      <c r="A542" s="213">
        <v>68</v>
      </c>
      <c r="B542" s="215" t="str">
        <f>IF(LEN(VLOOKUP(A542,숲pro명단!$A$2:$C$29,2))=4,LEFT(VLOOKUP(A542,숲pro명단!$A$2:$C$29,2),4),IF(LEN(VLOOKUP(A542,숲pro명단!$A$2:$C$29,2))=3,LEFT(VLOOKUP(A542,숲pro명단!$A$2:$C$29,2),1)&amp;" "&amp;MID(VLOOKUP(A542,숲pro명단!$A$2:$C$29,2),2,1)&amp;" "&amp;RIGHT(VLOOKUP(A542,숲pro명단!$A$2:$C$29,2),1),IF(LEN(VLOOKUP(A542,숲pro명단!$A$2:$C$29,2))=2,LEFT(VLOOKUP(A542,숲pro명단!$A$2:$C$29,2),1)&amp;"     "&amp;RIGHT(VLOOKUP(A542,숲pro명단!$A$2:$C$29,2),1),VLOOKUP(A542,숲pro명단!$A$2:$C$29,2))))</f>
        <v>김 재 영</v>
      </c>
      <c r="C542" s="215"/>
      <c r="D542" s="216"/>
      <c r="F542" s="213">
        <f>A542</f>
        <v>68</v>
      </c>
      <c r="G542" s="215" t="str">
        <f>B542</f>
        <v>김 재 영</v>
      </c>
      <c r="H542" s="215"/>
      <c r="I542" s="216"/>
    </row>
    <row r="543" spans="1:9" ht="39.75" customHeight="1" thickBot="1" x14ac:dyDescent="0.2">
      <c r="A543" s="214"/>
      <c r="B543" s="217"/>
      <c r="C543" s="217"/>
      <c r="D543" s="218"/>
      <c r="F543" s="214"/>
      <c r="G543" s="217"/>
      <c r="H543" s="217"/>
      <c r="I543" s="218"/>
    </row>
    <row r="544" spans="1:9" ht="15.75" customHeight="1" thickBot="1" x14ac:dyDescent="0.2">
      <c r="A544" s="10"/>
      <c r="B544" s="10"/>
      <c r="C544" s="10"/>
      <c r="D544" s="10"/>
    </row>
    <row r="545" spans="1:9" ht="18" customHeight="1" x14ac:dyDescent="0.15">
      <c r="A545" s="219" t="str">
        <f>교과목!$A$4&amp;교과목!$B$4</f>
        <v>제2기산불방지기초과정</v>
      </c>
      <c r="B545" s="220"/>
      <c r="C545" s="220"/>
      <c r="D545" s="221"/>
      <c r="F545" s="219" t="str">
        <f>A545</f>
        <v>제2기산불방지기초과정</v>
      </c>
      <c r="G545" s="220"/>
      <c r="H545" s="220"/>
      <c r="I545" s="221"/>
    </row>
    <row r="546" spans="1:9" ht="18" customHeight="1" x14ac:dyDescent="0.15">
      <c r="A546" s="222"/>
      <c r="B546" s="223"/>
      <c r="C546" s="223"/>
      <c r="D546" s="224"/>
      <c r="F546" s="222"/>
      <c r="G546" s="223"/>
      <c r="H546" s="223"/>
      <c r="I546" s="224"/>
    </row>
    <row r="547" spans="1:9" ht="18" customHeight="1" x14ac:dyDescent="0.15">
      <c r="A547" s="222"/>
      <c r="B547" s="223"/>
      <c r="C547" s="223"/>
      <c r="D547" s="224"/>
      <c r="F547" s="222"/>
      <c r="G547" s="223"/>
      <c r="H547" s="223"/>
      <c r="I547" s="224"/>
    </row>
    <row r="548" spans="1:9" ht="25.5" customHeight="1" x14ac:dyDescent="0.15">
      <c r="A548" s="213" t="str">
        <f>VLOOKUP(A550,숲pro명단!$A$2:$C$29,3)</f>
        <v>일반인</v>
      </c>
      <c r="B548" s="225"/>
      <c r="C548" s="225"/>
      <c r="D548" s="226"/>
      <c r="F548" s="213" t="str">
        <f>A548</f>
        <v>일반인</v>
      </c>
      <c r="G548" s="225"/>
      <c r="H548" s="225"/>
      <c r="I548" s="226"/>
    </row>
    <row r="549" spans="1:9" ht="25.5" customHeight="1" x14ac:dyDescent="0.15">
      <c r="A549" s="213"/>
      <c r="B549" s="225"/>
      <c r="C549" s="225"/>
      <c r="D549" s="226"/>
      <c r="F549" s="213"/>
      <c r="G549" s="225"/>
      <c r="H549" s="225"/>
      <c r="I549" s="226"/>
    </row>
    <row r="550" spans="1:9" ht="38.25" customHeight="1" x14ac:dyDescent="0.15">
      <c r="A550" s="213">
        <v>69</v>
      </c>
      <c r="B550" s="215" t="str">
        <f>IF(LEN(VLOOKUP(A550,숲pro명단!$A$2:$C$29,2))=4,LEFT(VLOOKUP(A550,숲pro명단!$A$2:$C$29,2),4),IF(LEN(VLOOKUP(A550,숲pro명단!$A$2:$C$29,2))=3,LEFT(VLOOKUP(A550,숲pro명단!$A$2:$C$29,2),1)&amp;" "&amp;MID(VLOOKUP(A550,숲pro명단!$A$2:$C$29,2),2,1)&amp;" "&amp;RIGHT(VLOOKUP(A550,숲pro명단!$A$2:$C$29,2),1),IF(LEN(VLOOKUP(A550,숲pro명단!$A$2:$C$29,2))=2,LEFT(VLOOKUP(A550,숲pro명단!$A$2:$C$29,2),1)&amp;"     "&amp;RIGHT(VLOOKUP(A550,숲pro명단!$A$2:$C$29,2),1),VLOOKUP(A550,숲pro명단!$A$2:$C$29,2))))</f>
        <v>김 재 영</v>
      </c>
      <c r="C550" s="215"/>
      <c r="D550" s="216"/>
      <c r="F550" s="213">
        <f>A550</f>
        <v>69</v>
      </c>
      <c r="G550" s="215" t="str">
        <f>B550</f>
        <v>김 재 영</v>
      </c>
      <c r="H550" s="215"/>
      <c r="I550" s="216"/>
    </row>
    <row r="551" spans="1:9" ht="39.75" customHeight="1" thickBot="1" x14ac:dyDescent="0.2">
      <c r="A551" s="214"/>
      <c r="B551" s="217"/>
      <c r="C551" s="217"/>
      <c r="D551" s="218"/>
      <c r="F551" s="214"/>
      <c r="G551" s="217"/>
      <c r="H551" s="217"/>
      <c r="I551" s="218"/>
    </row>
    <row r="552" spans="1:9" ht="15.75" customHeight="1" thickBot="1" x14ac:dyDescent="0.2">
      <c r="A552" s="10"/>
      <c r="B552" s="10"/>
      <c r="C552" s="10"/>
      <c r="D552" s="10"/>
    </row>
    <row r="553" spans="1:9" ht="18" customHeight="1" x14ac:dyDescent="0.15">
      <c r="A553" s="219" t="str">
        <f>교과목!$A$4&amp;교과목!$B$4</f>
        <v>제2기산불방지기초과정</v>
      </c>
      <c r="B553" s="220"/>
      <c r="C553" s="220"/>
      <c r="D553" s="221"/>
      <c r="F553" s="219" t="str">
        <f>A553</f>
        <v>제2기산불방지기초과정</v>
      </c>
      <c r="G553" s="220"/>
      <c r="H553" s="220"/>
      <c r="I553" s="221"/>
    </row>
    <row r="554" spans="1:9" ht="18" customHeight="1" x14ac:dyDescent="0.15">
      <c r="A554" s="222"/>
      <c r="B554" s="223"/>
      <c r="C554" s="223"/>
      <c r="D554" s="224"/>
      <c r="F554" s="222"/>
      <c r="G554" s="223"/>
      <c r="H554" s="223"/>
      <c r="I554" s="224"/>
    </row>
    <row r="555" spans="1:9" ht="18" customHeight="1" x14ac:dyDescent="0.15">
      <c r="A555" s="222"/>
      <c r="B555" s="223"/>
      <c r="C555" s="223"/>
      <c r="D555" s="224"/>
      <c r="F555" s="222"/>
      <c r="G555" s="223"/>
      <c r="H555" s="223"/>
      <c r="I555" s="224"/>
    </row>
    <row r="556" spans="1:9" ht="25.5" customHeight="1" x14ac:dyDescent="0.15">
      <c r="A556" s="213" t="str">
        <f>VLOOKUP(A558,숲pro명단!$A$2:$C$29,3)</f>
        <v>일반인</v>
      </c>
      <c r="B556" s="225"/>
      <c r="C556" s="225"/>
      <c r="D556" s="226"/>
      <c r="F556" s="213" t="str">
        <f>A556</f>
        <v>일반인</v>
      </c>
      <c r="G556" s="225"/>
      <c r="H556" s="225"/>
      <c r="I556" s="226"/>
    </row>
    <row r="557" spans="1:9" ht="25.5" customHeight="1" x14ac:dyDescent="0.15">
      <c r="A557" s="213"/>
      <c r="B557" s="225"/>
      <c r="C557" s="225"/>
      <c r="D557" s="226"/>
      <c r="F557" s="213"/>
      <c r="G557" s="225"/>
      <c r="H557" s="225"/>
      <c r="I557" s="226"/>
    </row>
    <row r="558" spans="1:9" ht="38.25" customHeight="1" x14ac:dyDescent="0.15">
      <c r="A558" s="213">
        <v>70</v>
      </c>
      <c r="B558" s="215" t="str">
        <f>IF(LEN(VLOOKUP(A558,숲pro명단!$A$2:$C$29,2))=4,LEFT(VLOOKUP(A558,숲pro명단!$A$2:$C$29,2),4),IF(LEN(VLOOKUP(A558,숲pro명단!$A$2:$C$29,2))=3,LEFT(VLOOKUP(A558,숲pro명단!$A$2:$C$29,2),1)&amp;" "&amp;MID(VLOOKUP(A558,숲pro명단!$A$2:$C$29,2),2,1)&amp;" "&amp;RIGHT(VLOOKUP(A558,숲pro명단!$A$2:$C$29,2),1),IF(LEN(VLOOKUP(A558,숲pro명단!$A$2:$C$29,2))=2,LEFT(VLOOKUP(A558,숲pro명단!$A$2:$C$29,2),1)&amp;"     "&amp;RIGHT(VLOOKUP(A558,숲pro명단!$A$2:$C$29,2),1),VLOOKUP(A558,숲pro명단!$A$2:$C$29,2))))</f>
        <v>김 재 영</v>
      </c>
      <c r="C558" s="215"/>
      <c r="D558" s="216"/>
      <c r="F558" s="213">
        <f>A558</f>
        <v>70</v>
      </c>
      <c r="G558" s="215" t="str">
        <f>B558</f>
        <v>김 재 영</v>
      </c>
      <c r="H558" s="215"/>
      <c r="I558" s="216"/>
    </row>
    <row r="559" spans="1:9" ht="39.75" customHeight="1" thickBot="1" x14ac:dyDescent="0.2">
      <c r="A559" s="214"/>
      <c r="B559" s="217"/>
      <c r="C559" s="217"/>
      <c r="D559" s="218"/>
      <c r="F559" s="214"/>
      <c r="G559" s="217"/>
      <c r="H559" s="217"/>
      <c r="I559" s="218"/>
    </row>
    <row r="560" spans="1:9" ht="15.75" customHeight="1" thickBot="1" x14ac:dyDescent="0.2">
      <c r="A560" s="10"/>
      <c r="B560" s="10"/>
      <c r="C560" s="10"/>
      <c r="D560" s="10"/>
    </row>
    <row r="561" spans="1:9" ht="18" customHeight="1" x14ac:dyDescent="0.15">
      <c r="A561" s="219" t="str">
        <f>교과목!$A$4&amp;교과목!$B$4</f>
        <v>제2기산불방지기초과정</v>
      </c>
      <c r="B561" s="220"/>
      <c r="C561" s="220"/>
      <c r="D561" s="221"/>
      <c r="F561" s="219" t="str">
        <f>A561</f>
        <v>제2기산불방지기초과정</v>
      </c>
      <c r="G561" s="220"/>
      <c r="H561" s="220"/>
      <c r="I561" s="221"/>
    </row>
    <row r="562" spans="1:9" ht="18" customHeight="1" x14ac:dyDescent="0.15">
      <c r="A562" s="222"/>
      <c r="B562" s="223"/>
      <c r="C562" s="223"/>
      <c r="D562" s="224"/>
      <c r="F562" s="222"/>
      <c r="G562" s="223"/>
      <c r="H562" s="223"/>
      <c r="I562" s="224"/>
    </row>
    <row r="563" spans="1:9" ht="18" customHeight="1" x14ac:dyDescent="0.15">
      <c r="A563" s="222"/>
      <c r="B563" s="223"/>
      <c r="C563" s="223"/>
      <c r="D563" s="224"/>
      <c r="F563" s="222"/>
      <c r="G563" s="223"/>
      <c r="H563" s="223"/>
      <c r="I563" s="224"/>
    </row>
    <row r="564" spans="1:9" ht="25.5" customHeight="1" x14ac:dyDescent="0.15">
      <c r="A564" s="213" t="str">
        <f>VLOOKUP(A566,숲pro명단!$A$2:$C$29,3)</f>
        <v>일반인</v>
      </c>
      <c r="B564" s="225"/>
      <c r="C564" s="225"/>
      <c r="D564" s="226"/>
      <c r="F564" s="213" t="str">
        <f>A564</f>
        <v>일반인</v>
      </c>
      <c r="G564" s="225"/>
      <c r="H564" s="225"/>
      <c r="I564" s="226"/>
    </row>
    <row r="565" spans="1:9" ht="25.5" customHeight="1" x14ac:dyDescent="0.15">
      <c r="A565" s="213"/>
      <c r="B565" s="225"/>
      <c r="C565" s="225"/>
      <c r="D565" s="226"/>
      <c r="F565" s="213"/>
      <c r="G565" s="225"/>
      <c r="H565" s="225"/>
      <c r="I565" s="226"/>
    </row>
    <row r="566" spans="1:9" ht="38.25" customHeight="1" x14ac:dyDescent="0.15">
      <c r="A566" s="213">
        <v>71</v>
      </c>
      <c r="B566" s="215" t="str">
        <f>IF(LEN(VLOOKUP(A566,숲pro명단!$A$2:$C$29,2))=4,LEFT(VLOOKUP(A566,숲pro명단!$A$2:$C$29,2),4),IF(LEN(VLOOKUP(A566,숲pro명단!$A$2:$C$29,2))=3,LEFT(VLOOKUP(A566,숲pro명단!$A$2:$C$29,2),1)&amp;" "&amp;MID(VLOOKUP(A566,숲pro명단!$A$2:$C$29,2),2,1)&amp;" "&amp;RIGHT(VLOOKUP(A566,숲pro명단!$A$2:$C$29,2),1),IF(LEN(VLOOKUP(A566,숲pro명단!$A$2:$C$29,2))=2,LEFT(VLOOKUP(A566,숲pro명단!$A$2:$C$29,2),1)&amp;"     "&amp;RIGHT(VLOOKUP(A566,숲pro명단!$A$2:$C$29,2),1),VLOOKUP(A566,숲pro명단!$A$2:$C$29,2))))</f>
        <v>김 재 영</v>
      </c>
      <c r="C566" s="215"/>
      <c r="D566" s="216"/>
      <c r="F566" s="213">
        <f>A566</f>
        <v>71</v>
      </c>
      <c r="G566" s="215" t="str">
        <f>B566</f>
        <v>김 재 영</v>
      </c>
      <c r="H566" s="215"/>
      <c r="I566" s="216"/>
    </row>
    <row r="567" spans="1:9" ht="39.75" customHeight="1" thickBot="1" x14ac:dyDescent="0.2">
      <c r="A567" s="214"/>
      <c r="B567" s="217"/>
      <c r="C567" s="217"/>
      <c r="D567" s="218"/>
      <c r="F567" s="214"/>
      <c r="G567" s="217"/>
      <c r="H567" s="217"/>
      <c r="I567" s="218"/>
    </row>
    <row r="568" spans="1:9" ht="15.75" customHeight="1" thickBot="1" x14ac:dyDescent="0.2">
      <c r="A568" s="10"/>
      <c r="B568" s="10"/>
      <c r="C568" s="10"/>
      <c r="D568" s="10"/>
    </row>
    <row r="569" spans="1:9" ht="18" customHeight="1" x14ac:dyDescent="0.15">
      <c r="A569" s="219" t="str">
        <f>교과목!$A$4&amp;교과목!$B$4</f>
        <v>제2기산불방지기초과정</v>
      </c>
      <c r="B569" s="220"/>
      <c r="C569" s="220"/>
      <c r="D569" s="221"/>
      <c r="F569" s="219" t="str">
        <f>A569</f>
        <v>제2기산불방지기초과정</v>
      </c>
      <c r="G569" s="220"/>
      <c r="H569" s="220"/>
      <c r="I569" s="221"/>
    </row>
    <row r="570" spans="1:9" ht="18" customHeight="1" x14ac:dyDescent="0.15">
      <c r="A570" s="222"/>
      <c r="B570" s="223"/>
      <c r="C570" s="223"/>
      <c r="D570" s="224"/>
      <c r="F570" s="222"/>
      <c r="G570" s="223"/>
      <c r="H570" s="223"/>
      <c r="I570" s="224"/>
    </row>
    <row r="571" spans="1:9" ht="18" customHeight="1" x14ac:dyDescent="0.15">
      <c r="A571" s="222"/>
      <c r="B571" s="223"/>
      <c r="C571" s="223"/>
      <c r="D571" s="224"/>
      <c r="F571" s="222"/>
      <c r="G571" s="223"/>
      <c r="H571" s="223"/>
      <c r="I571" s="224"/>
    </row>
    <row r="572" spans="1:9" ht="25.5" customHeight="1" x14ac:dyDescent="0.15">
      <c r="A572" s="213" t="str">
        <f>VLOOKUP(A574,숲pro명단!$A$2:$C$29,3)</f>
        <v>일반인</v>
      </c>
      <c r="B572" s="225"/>
      <c r="C572" s="225"/>
      <c r="D572" s="226"/>
      <c r="F572" s="213" t="str">
        <f>A572</f>
        <v>일반인</v>
      </c>
      <c r="G572" s="225"/>
      <c r="H572" s="225"/>
      <c r="I572" s="226"/>
    </row>
    <row r="573" spans="1:9" ht="25.5" customHeight="1" x14ac:dyDescent="0.15">
      <c r="A573" s="213"/>
      <c r="B573" s="225"/>
      <c r="C573" s="225"/>
      <c r="D573" s="226"/>
      <c r="F573" s="213"/>
      <c r="G573" s="225"/>
      <c r="H573" s="225"/>
      <c r="I573" s="226"/>
    </row>
    <row r="574" spans="1:9" ht="38.25" customHeight="1" x14ac:dyDescent="0.15">
      <c r="A574" s="213">
        <v>72</v>
      </c>
      <c r="B574" s="215" t="str">
        <f>IF(LEN(VLOOKUP(A574,숲pro명단!$A$2:$C$29,2))=4,LEFT(VLOOKUP(A574,숲pro명단!$A$2:$C$29,2),4),IF(LEN(VLOOKUP(A574,숲pro명단!$A$2:$C$29,2))=3,LEFT(VLOOKUP(A574,숲pro명단!$A$2:$C$29,2),1)&amp;" "&amp;MID(VLOOKUP(A574,숲pro명단!$A$2:$C$29,2),2,1)&amp;" "&amp;RIGHT(VLOOKUP(A574,숲pro명단!$A$2:$C$29,2),1),IF(LEN(VLOOKUP(A574,숲pro명단!$A$2:$C$29,2))=2,LEFT(VLOOKUP(A574,숲pro명단!$A$2:$C$29,2),1)&amp;"     "&amp;RIGHT(VLOOKUP(A574,숲pro명단!$A$2:$C$29,2),1),VLOOKUP(A574,숲pro명단!$A$2:$C$29,2))))</f>
        <v>김 재 영</v>
      </c>
      <c r="C574" s="215"/>
      <c r="D574" s="216"/>
      <c r="F574" s="213">
        <f>A574</f>
        <v>72</v>
      </c>
      <c r="G574" s="215" t="str">
        <f>B574</f>
        <v>김 재 영</v>
      </c>
      <c r="H574" s="215"/>
      <c r="I574" s="216"/>
    </row>
    <row r="575" spans="1:9" ht="39.75" customHeight="1" thickBot="1" x14ac:dyDescent="0.2">
      <c r="A575" s="214"/>
      <c r="B575" s="217"/>
      <c r="C575" s="217"/>
      <c r="D575" s="218"/>
      <c r="F575" s="214"/>
      <c r="G575" s="217"/>
      <c r="H575" s="217"/>
      <c r="I575" s="218"/>
    </row>
    <row r="576" spans="1:9" ht="15.75" customHeight="1" thickBot="1" x14ac:dyDescent="0.2">
      <c r="A576" s="10"/>
      <c r="B576" s="10"/>
      <c r="C576" s="10"/>
      <c r="D576" s="10"/>
    </row>
    <row r="577" spans="1:9" ht="18" customHeight="1" x14ac:dyDescent="0.15">
      <c r="A577" s="219" t="str">
        <f>교과목!$A$4&amp;교과목!$B$4</f>
        <v>제2기산불방지기초과정</v>
      </c>
      <c r="B577" s="220"/>
      <c r="C577" s="220"/>
      <c r="D577" s="221"/>
      <c r="F577" s="219" t="str">
        <f>A577</f>
        <v>제2기산불방지기초과정</v>
      </c>
      <c r="G577" s="220"/>
      <c r="H577" s="220"/>
      <c r="I577" s="221"/>
    </row>
    <row r="578" spans="1:9" ht="18" customHeight="1" x14ac:dyDescent="0.15">
      <c r="A578" s="222"/>
      <c r="B578" s="223"/>
      <c r="C578" s="223"/>
      <c r="D578" s="224"/>
      <c r="F578" s="222"/>
      <c r="G578" s="223"/>
      <c r="H578" s="223"/>
      <c r="I578" s="224"/>
    </row>
    <row r="579" spans="1:9" ht="18" customHeight="1" x14ac:dyDescent="0.15">
      <c r="A579" s="222"/>
      <c r="B579" s="223"/>
      <c r="C579" s="223"/>
      <c r="D579" s="224"/>
      <c r="F579" s="222"/>
      <c r="G579" s="223"/>
      <c r="H579" s="223"/>
      <c r="I579" s="224"/>
    </row>
    <row r="580" spans="1:9" ht="25.5" customHeight="1" x14ac:dyDescent="0.15">
      <c r="A580" s="213" t="str">
        <f>VLOOKUP(A582,숲pro명단!$A$2:$C$29,3)</f>
        <v>일반인</v>
      </c>
      <c r="B580" s="225"/>
      <c r="C580" s="225"/>
      <c r="D580" s="226"/>
      <c r="F580" s="213" t="str">
        <f>A580</f>
        <v>일반인</v>
      </c>
      <c r="G580" s="225"/>
      <c r="H580" s="225"/>
      <c r="I580" s="226"/>
    </row>
    <row r="581" spans="1:9" ht="25.5" customHeight="1" x14ac:dyDescent="0.15">
      <c r="A581" s="213"/>
      <c r="B581" s="225"/>
      <c r="C581" s="225"/>
      <c r="D581" s="226"/>
      <c r="F581" s="213"/>
      <c r="G581" s="225"/>
      <c r="H581" s="225"/>
      <c r="I581" s="226"/>
    </row>
    <row r="582" spans="1:9" ht="38.25" customHeight="1" x14ac:dyDescent="0.15">
      <c r="A582" s="213">
        <v>73</v>
      </c>
      <c r="B582" s="215" t="str">
        <f>IF(LEN(VLOOKUP(A582,숲pro명단!$A$2:$C$29,2))=4,LEFT(VLOOKUP(A582,숲pro명단!$A$2:$C$29,2),4),IF(LEN(VLOOKUP(A582,숲pro명단!$A$2:$C$29,2))=3,LEFT(VLOOKUP(A582,숲pro명단!$A$2:$C$29,2),1)&amp;" "&amp;MID(VLOOKUP(A582,숲pro명단!$A$2:$C$29,2),2,1)&amp;" "&amp;RIGHT(VLOOKUP(A582,숲pro명단!$A$2:$C$29,2),1),IF(LEN(VLOOKUP(A582,숲pro명단!$A$2:$C$29,2))=2,LEFT(VLOOKUP(A582,숲pro명단!$A$2:$C$29,2),1)&amp;"     "&amp;RIGHT(VLOOKUP(A582,숲pro명단!$A$2:$C$29,2),1),VLOOKUP(A582,숲pro명단!$A$2:$C$29,2))))</f>
        <v>김 재 영</v>
      </c>
      <c r="C582" s="215"/>
      <c r="D582" s="216"/>
      <c r="F582" s="213">
        <f>A582</f>
        <v>73</v>
      </c>
      <c r="G582" s="215" t="str">
        <f>B582</f>
        <v>김 재 영</v>
      </c>
      <c r="H582" s="215"/>
      <c r="I582" s="216"/>
    </row>
    <row r="583" spans="1:9" ht="39.75" customHeight="1" thickBot="1" x14ac:dyDescent="0.2">
      <c r="A583" s="214"/>
      <c r="B583" s="217"/>
      <c r="C583" s="217"/>
      <c r="D583" s="218"/>
      <c r="F583" s="214"/>
      <c r="G583" s="217"/>
      <c r="H583" s="217"/>
      <c r="I583" s="218"/>
    </row>
    <row r="584" spans="1:9" ht="15.75" customHeight="1" thickBot="1" x14ac:dyDescent="0.2">
      <c r="A584" s="10"/>
      <c r="B584" s="10"/>
      <c r="C584" s="10"/>
      <c r="D584" s="10"/>
    </row>
    <row r="585" spans="1:9" ht="18" customHeight="1" x14ac:dyDescent="0.15">
      <c r="A585" s="219" t="str">
        <f>교과목!$A$4&amp;교과목!$B$4</f>
        <v>제2기산불방지기초과정</v>
      </c>
      <c r="B585" s="220"/>
      <c r="C585" s="220"/>
      <c r="D585" s="221"/>
      <c r="F585" s="219" t="str">
        <f>A585</f>
        <v>제2기산불방지기초과정</v>
      </c>
      <c r="G585" s="220"/>
      <c r="H585" s="220"/>
      <c r="I585" s="221"/>
    </row>
    <row r="586" spans="1:9" ht="18" customHeight="1" x14ac:dyDescent="0.15">
      <c r="A586" s="222"/>
      <c r="B586" s="223"/>
      <c r="C586" s="223"/>
      <c r="D586" s="224"/>
      <c r="F586" s="222"/>
      <c r="G586" s="223"/>
      <c r="H586" s="223"/>
      <c r="I586" s="224"/>
    </row>
    <row r="587" spans="1:9" ht="18" customHeight="1" x14ac:dyDescent="0.15">
      <c r="A587" s="222"/>
      <c r="B587" s="223"/>
      <c r="C587" s="223"/>
      <c r="D587" s="224"/>
      <c r="F587" s="222"/>
      <c r="G587" s="223"/>
      <c r="H587" s="223"/>
      <c r="I587" s="224"/>
    </row>
    <row r="588" spans="1:9" ht="25.5" customHeight="1" x14ac:dyDescent="0.15">
      <c r="A588" s="213" t="str">
        <f>VLOOKUP(A590,숲pro명단!$A$2:$C$29,3)</f>
        <v>일반인</v>
      </c>
      <c r="B588" s="225"/>
      <c r="C588" s="225"/>
      <c r="D588" s="226"/>
      <c r="F588" s="213" t="str">
        <f>A588</f>
        <v>일반인</v>
      </c>
      <c r="G588" s="225"/>
      <c r="H588" s="225"/>
      <c r="I588" s="226"/>
    </row>
    <row r="589" spans="1:9" ht="25.5" customHeight="1" x14ac:dyDescent="0.15">
      <c r="A589" s="213"/>
      <c r="B589" s="225"/>
      <c r="C589" s="225"/>
      <c r="D589" s="226"/>
      <c r="F589" s="213"/>
      <c r="G589" s="225"/>
      <c r="H589" s="225"/>
      <c r="I589" s="226"/>
    </row>
    <row r="590" spans="1:9" ht="38.25" customHeight="1" x14ac:dyDescent="0.15">
      <c r="A590" s="213">
        <v>74</v>
      </c>
      <c r="B590" s="215" t="str">
        <f>IF(LEN(VLOOKUP(A590,숲pro명단!$A$2:$C$29,2))=4,LEFT(VLOOKUP(A590,숲pro명단!$A$2:$C$29,2),4),IF(LEN(VLOOKUP(A590,숲pro명단!$A$2:$C$29,2))=3,LEFT(VLOOKUP(A590,숲pro명단!$A$2:$C$29,2),1)&amp;" "&amp;MID(VLOOKUP(A590,숲pro명단!$A$2:$C$29,2),2,1)&amp;" "&amp;RIGHT(VLOOKUP(A590,숲pro명단!$A$2:$C$29,2),1),IF(LEN(VLOOKUP(A590,숲pro명단!$A$2:$C$29,2))=2,LEFT(VLOOKUP(A590,숲pro명단!$A$2:$C$29,2),1)&amp;"     "&amp;RIGHT(VLOOKUP(A590,숲pro명단!$A$2:$C$29,2),1),VLOOKUP(A590,숲pro명단!$A$2:$C$29,2))))</f>
        <v>김 재 영</v>
      </c>
      <c r="C590" s="215"/>
      <c r="D590" s="216"/>
      <c r="F590" s="213">
        <f>A590</f>
        <v>74</v>
      </c>
      <c r="G590" s="215" t="str">
        <f>B590</f>
        <v>김 재 영</v>
      </c>
      <c r="H590" s="215"/>
      <c r="I590" s="216"/>
    </row>
    <row r="591" spans="1:9" ht="39.75" customHeight="1" thickBot="1" x14ac:dyDescent="0.2">
      <c r="A591" s="214"/>
      <c r="B591" s="217"/>
      <c r="C591" s="217"/>
      <c r="D591" s="218"/>
      <c r="F591" s="214"/>
      <c r="G591" s="217"/>
      <c r="H591" s="217"/>
      <c r="I591" s="218"/>
    </row>
    <row r="592" spans="1:9" ht="15.75" customHeight="1" thickBot="1" x14ac:dyDescent="0.2">
      <c r="A592" s="10"/>
      <c r="B592" s="10"/>
      <c r="C592" s="10"/>
      <c r="D592" s="10"/>
    </row>
    <row r="593" spans="1:9" ht="18" customHeight="1" x14ac:dyDescent="0.15">
      <c r="A593" s="219" t="str">
        <f>교과목!$A$4&amp;교과목!$B$4</f>
        <v>제2기산불방지기초과정</v>
      </c>
      <c r="B593" s="220"/>
      <c r="C593" s="220"/>
      <c r="D593" s="221"/>
      <c r="F593" s="219" t="str">
        <f>A593</f>
        <v>제2기산불방지기초과정</v>
      </c>
      <c r="G593" s="220"/>
      <c r="H593" s="220"/>
      <c r="I593" s="221"/>
    </row>
    <row r="594" spans="1:9" ht="18" customHeight="1" x14ac:dyDescent="0.15">
      <c r="A594" s="222"/>
      <c r="B594" s="223"/>
      <c r="C594" s="223"/>
      <c r="D594" s="224"/>
      <c r="F594" s="222"/>
      <c r="G594" s="223"/>
      <c r="H594" s="223"/>
      <c r="I594" s="224"/>
    </row>
    <row r="595" spans="1:9" ht="18" customHeight="1" x14ac:dyDescent="0.15">
      <c r="A595" s="222"/>
      <c r="B595" s="223"/>
      <c r="C595" s="223"/>
      <c r="D595" s="224"/>
      <c r="F595" s="222"/>
      <c r="G595" s="223"/>
      <c r="H595" s="223"/>
      <c r="I595" s="224"/>
    </row>
    <row r="596" spans="1:9" ht="25.5" customHeight="1" x14ac:dyDescent="0.15">
      <c r="A596" s="213" t="str">
        <f>VLOOKUP(A598,숲pro명단!$A$2:$C$29,3)</f>
        <v>일반인</v>
      </c>
      <c r="B596" s="225"/>
      <c r="C596" s="225"/>
      <c r="D596" s="226"/>
      <c r="F596" s="213" t="str">
        <f>A596</f>
        <v>일반인</v>
      </c>
      <c r="G596" s="225"/>
      <c r="H596" s="225"/>
      <c r="I596" s="226"/>
    </row>
    <row r="597" spans="1:9" ht="25.5" customHeight="1" x14ac:dyDescent="0.15">
      <c r="A597" s="213"/>
      <c r="B597" s="225"/>
      <c r="C597" s="225"/>
      <c r="D597" s="226"/>
      <c r="F597" s="213"/>
      <c r="G597" s="225"/>
      <c r="H597" s="225"/>
      <c r="I597" s="226"/>
    </row>
    <row r="598" spans="1:9" ht="38.25" customHeight="1" x14ac:dyDescent="0.15">
      <c r="A598" s="213">
        <v>75</v>
      </c>
      <c r="B598" s="215" t="str">
        <f>IF(LEN(VLOOKUP(A598,숲pro명단!$A$2:$C$29,2))=4,LEFT(VLOOKUP(A598,숲pro명단!$A$2:$C$29,2),4),IF(LEN(VLOOKUP(A598,숲pro명단!$A$2:$C$29,2))=3,LEFT(VLOOKUP(A598,숲pro명단!$A$2:$C$29,2),1)&amp;" "&amp;MID(VLOOKUP(A598,숲pro명단!$A$2:$C$29,2),2,1)&amp;" "&amp;RIGHT(VLOOKUP(A598,숲pro명단!$A$2:$C$29,2),1),IF(LEN(VLOOKUP(A598,숲pro명단!$A$2:$C$29,2))=2,LEFT(VLOOKUP(A598,숲pro명단!$A$2:$C$29,2),1)&amp;"     "&amp;RIGHT(VLOOKUP(A598,숲pro명단!$A$2:$C$29,2),1),VLOOKUP(A598,숲pro명단!$A$2:$C$29,2))))</f>
        <v>김 재 영</v>
      </c>
      <c r="C598" s="215"/>
      <c r="D598" s="216"/>
      <c r="F598" s="213">
        <f>A598</f>
        <v>75</v>
      </c>
      <c r="G598" s="215" t="str">
        <f>B598</f>
        <v>김 재 영</v>
      </c>
      <c r="H598" s="215"/>
      <c r="I598" s="216"/>
    </row>
    <row r="599" spans="1:9" ht="39.75" customHeight="1" thickBot="1" x14ac:dyDescent="0.2">
      <c r="A599" s="214"/>
      <c r="B599" s="217"/>
      <c r="C599" s="217"/>
      <c r="D599" s="218"/>
      <c r="F599" s="214"/>
      <c r="G599" s="217"/>
      <c r="H599" s="217"/>
      <c r="I599" s="218"/>
    </row>
    <row r="600" spans="1:9" ht="15.75" customHeight="1" thickBot="1" x14ac:dyDescent="0.2">
      <c r="A600" s="10"/>
      <c r="B600" s="10"/>
      <c r="C600" s="10"/>
      <c r="D600" s="10"/>
    </row>
    <row r="601" spans="1:9" ht="18" customHeight="1" x14ac:dyDescent="0.15">
      <c r="A601" s="219" t="str">
        <f>교과목!$A$4&amp;교과목!$B$4</f>
        <v>제2기산불방지기초과정</v>
      </c>
      <c r="B601" s="220"/>
      <c r="C601" s="220"/>
      <c r="D601" s="221"/>
      <c r="F601" s="219" t="str">
        <f>A601</f>
        <v>제2기산불방지기초과정</v>
      </c>
      <c r="G601" s="220"/>
      <c r="H601" s="220"/>
      <c r="I601" s="221"/>
    </row>
    <row r="602" spans="1:9" ht="18" customHeight="1" x14ac:dyDescent="0.15">
      <c r="A602" s="222"/>
      <c r="B602" s="223"/>
      <c r="C602" s="223"/>
      <c r="D602" s="224"/>
      <c r="F602" s="222"/>
      <c r="G602" s="223"/>
      <c r="H602" s="223"/>
      <c r="I602" s="224"/>
    </row>
    <row r="603" spans="1:9" ht="18" customHeight="1" x14ac:dyDescent="0.15">
      <c r="A603" s="222"/>
      <c r="B603" s="223"/>
      <c r="C603" s="223"/>
      <c r="D603" s="224"/>
      <c r="F603" s="222"/>
      <c r="G603" s="223"/>
      <c r="H603" s="223"/>
      <c r="I603" s="224"/>
    </row>
    <row r="604" spans="1:9" ht="25.5" customHeight="1" x14ac:dyDescent="0.15">
      <c r="A604" s="213" t="str">
        <f>VLOOKUP(A606,숲pro명단!$A$2:$C$29,3)</f>
        <v>일반인</v>
      </c>
      <c r="B604" s="225"/>
      <c r="C604" s="225"/>
      <c r="D604" s="226"/>
      <c r="F604" s="213" t="str">
        <f>A604</f>
        <v>일반인</v>
      </c>
      <c r="G604" s="225"/>
      <c r="H604" s="225"/>
      <c r="I604" s="226"/>
    </row>
    <row r="605" spans="1:9" ht="25.5" customHeight="1" x14ac:dyDescent="0.15">
      <c r="A605" s="213"/>
      <c r="B605" s="225"/>
      <c r="C605" s="225"/>
      <c r="D605" s="226"/>
      <c r="F605" s="213"/>
      <c r="G605" s="225"/>
      <c r="H605" s="225"/>
      <c r="I605" s="226"/>
    </row>
    <row r="606" spans="1:9" ht="38.25" customHeight="1" x14ac:dyDescent="0.15">
      <c r="A606" s="213">
        <v>76</v>
      </c>
      <c r="B606" s="215" t="str">
        <f>IF(LEN(VLOOKUP(A606,숲pro명단!$A$2:$C$29,2))=4,LEFT(VLOOKUP(A606,숲pro명단!$A$2:$C$29,2),4),IF(LEN(VLOOKUP(A606,숲pro명단!$A$2:$C$29,2))=3,LEFT(VLOOKUP(A606,숲pro명단!$A$2:$C$29,2),1)&amp;" "&amp;MID(VLOOKUP(A606,숲pro명단!$A$2:$C$29,2),2,1)&amp;" "&amp;RIGHT(VLOOKUP(A606,숲pro명단!$A$2:$C$29,2),1),IF(LEN(VLOOKUP(A606,숲pro명단!$A$2:$C$29,2))=2,LEFT(VLOOKUP(A606,숲pro명단!$A$2:$C$29,2),1)&amp;"     "&amp;RIGHT(VLOOKUP(A606,숲pro명단!$A$2:$C$29,2),1),VLOOKUP(A606,숲pro명단!$A$2:$C$29,2))))</f>
        <v>김 재 영</v>
      </c>
      <c r="C606" s="215"/>
      <c r="D606" s="216"/>
      <c r="F606" s="213">
        <f>A606</f>
        <v>76</v>
      </c>
      <c r="G606" s="215" t="str">
        <f>B606</f>
        <v>김 재 영</v>
      </c>
      <c r="H606" s="215"/>
      <c r="I606" s="216"/>
    </row>
    <row r="607" spans="1:9" ht="39.75" customHeight="1" thickBot="1" x14ac:dyDescent="0.2">
      <c r="A607" s="214"/>
      <c r="B607" s="217"/>
      <c r="C607" s="217"/>
      <c r="D607" s="218"/>
      <c r="F607" s="214"/>
      <c r="G607" s="217"/>
      <c r="H607" s="217"/>
      <c r="I607" s="218"/>
    </row>
    <row r="608" spans="1:9" ht="15.75" customHeight="1" thickBot="1" x14ac:dyDescent="0.2">
      <c r="A608" s="10"/>
      <c r="B608" s="10"/>
      <c r="C608" s="10"/>
      <c r="D608" s="10"/>
    </row>
    <row r="609" spans="1:9" ht="18" customHeight="1" x14ac:dyDescent="0.15">
      <c r="A609" s="219" t="str">
        <f>교과목!$A$4&amp;교과목!$B$4</f>
        <v>제2기산불방지기초과정</v>
      </c>
      <c r="B609" s="220"/>
      <c r="C609" s="220"/>
      <c r="D609" s="221"/>
      <c r="F609" s="219" t="str">
        <f>A609</f>
        <v>제2기산불방지기초과정</v>
      </c>
      <c r="G609" s="220"/>
      <c r="H609" s="220"/>
      <c r="I609" s="221"/>
    </row>
    <row r="610" spans="1:9" ht="18" customHeight="1" x14ac:dyDescent="0.15">
      <c r="A610" s="222"/>
      <c r="B610" s="223"/>
      <c r="C610" s="223"/>
      <c r="D610" s="224"/>
      <c r="F610" s="222"/>
      <c r="G610" s="223"/>
      <c r="H610" s="223"/>
      <c r="I610" s="224"/>
    </row>
    <row r="611" spans="1:9" ht="18" customHeight="1" x14ac:dyDescent="0.15">
      <c r="A611" s="222"/>
      <c r="B611" s="223"/>
      <c r="C611" s="223"/>
      <c r="D611" s="224"/>
      <c r="F611" s="222"/>
      <c r="G611" s="223"/>
      <c r="H611" s="223"/>
      <c r="I611" s="224"/>
    </row>
    <row r="612" spans="1:9" ht="25.5" customHeight="1" x14ac:dyDescent="0.15">
      <c r="A612" s="213" t="str">
        <f>VLOOKUP(A614,숲pro명단!$A$2:$C$29,3)</f>
        <v>일반인</v>
      </c>
      <c r="B612" s="225"/>
      <c r="C612" s="225"/>
      <c r="D612" s="226"/>
      <c r="F612" s="213" t="str">
        <f>A612</f>
        <v>일반인</v>
      </c>
      <c r="G612" s="225"/>
      <c r="H612" s="225"/>
      <c r="I612" s="226"/>
    </row>
    <row r="613" spans="1:9" ht="25.5" customHeight="1" x14ac:dyDescent="0.15">
      <c r="A613" s="213"/>
      <c r="B613" s="225"/>
      <c r="C613" s="225"/>
      <c r="D613" s="226"/>
      <c r="F613" s="213"/>
      <c r="G613" s="225"/>
      <c r="H613" s="225"/>
      <c r="I613" s="226"/>
    </row>
    <row r="614" spans="1:9" ht="38.25" customHeight="1" x14ac:dyDescent="0.15">
      <c r="A614" s="213">
        <v>77</v>
      </c>
      <c r="B614" s="215" t="str">
        <f>IF(LEN(VLOOKUP(A614,숲pro명단!$A$2:$C$29,2))=4,LEFT(VLOOKUP(A614,숲pro명단!$A$2:$C$29,2),4),IF(LEN(VLOOKUP(A614,숲pro명단!$A$2:$C$29,2))=3,LEFT(VLOOKUP(A614,숲pro명단!$A$2:$C$29,2),1)&amp;" "&amp;MID(VLOOKUP(A614,숲pro명단!$A$2:$C$29,2),2,1)&amp;" "&amp;RIGHT(VLOOKUP(A614,숲pro명단!$A$2:$C$29,2),1),IF(LEN(VLOOKUP(A614,숲pro명단!$A$2:$C$29,2))=2,LEFT(VLOOKUP(A614,숲pro명단!$A$2:$C$29,2),1)&amp;"     "&amp;RIGHT(VLOOKUP(A614,숲pro명단!$A$2:$C$29,2),1),VLOOKUP(A614,숲pro명단!$A$2:$C$29,2))))</f>
        <v>김 재 영</v>
      </c>
      <c r="C614" s="215"/>
      <c r="D614" s="216"/>
      <c r="F614" s="213">
        <f>A614</f>
        <v>77</v>
      </c>
      <c r="G614" s="215" t="str">
        <f>B614</f>
        <v>김 재 영</v>
      </c>
      <c r="H614" s="215"/>
      <c r="I614" s="216"/>
    </row>
    <row r="615" spans="1:9" ht="39.75" customHeight="1" thickBot="1" x14ac:dyDescent="0.2">
      <c r="A615" s="214"/>
      <c r="B615" s="217"/>
      <c r="C615" s="217"/>
      <c r="D615" s="218"/>
      <c r="F615" s="214"/>
      <c r="G615" s="217"/>
      <c r="H615" s="217"/>
      <c r="I615" s="218"/>
    </row>
    <row r="616" spans="1:9" ht="15.75" customHeight="1" thickBot="1" x14ac:dyDescent="0.2">
      <c r="A616" s="10"/>
      <c r="B616" s="10"/>
      <c r="C616" s="10"/>
      <c r="D616" s="10"/>
    </row>
    <row r="617" spans="1:9" ht="18" customHeight="1" x14ac:dyDescent="0.15">
      <c r="A617" s="219" t="str">
        <f>교과목!$A$4&amp;교과목!$B$4</f>
        <v>제2기산불방지기초과정</v>
      </c>
      <c r="B617" s="220"/>
      <c r="C617" s="220"/>
      <c r="D617" s="221"/>
      <c r="F617" s="219" t="str">
        <f>A617</f>
        <v>제2기산불방지기초과정</v>
      </c>
      <c r="G617" s="220"/>
      <c r="H617" s="220"/>
      <c r="I617" s="221"/>
    </row>
    <row r="618" spans="1:9" ht="18" customHeight="1" x14ac:dyDescent="0.15">
      <c r="A618" s="222"/>
      <c r="B618" s="223"/>
      <c r="C618" s="223"/>
      <c r="D618" s="224"/>
      <c r="F618" s="222"/>
      <c r="G618" s="223"/>
      <c r="H618" s="223"/>
      <c r="I618" s="224"/>
    </row>
    <row r="619" spans="1:9" ht="18" customHeight="1" x14ac:dyDescent="0.15">
      <c r="A619" s="222"/>
      <c r="B619" s="223"/>
      <c r="C619" s="223"/>
      <c r="D619" s="224"/>
      <c r="F619" s="222"/>
      <c r="G619" s="223"/>
      <c r="H619" s="223"/>
      <c r="I619" s="224"/>
    </row>
    <row r="620" spans="1:9" ht="25.5" customHeight="1" x14ac:dyDescent="0.15">
      <c r="A620" s="213" t="str">
        <f>VLOOKUP(A622,숲pro명단!$A$2:$C$29,3)</f>
        <v>일반인</v>
      </c>
      <c r="B620" s="225"/>
      <c r="C620" s="225"/>
      <c r="D620" s="226"/>
      <c r="F620" s="213" t="str">
        <f>A620</f>
        <v>일반인</v>
      </c>
      <c r="G620" s="225"/>
      <c r="H620" s="225"/>
      <c r="I620" s="226"/>
    </row>
    <row r="621" spans="1:9" ht="25.5" customHeight="1" x14ac:dyDescent="0.15">
      <c r="A621" s="213"/>
      <c r="B621" s="225"/>
      <c r="C621" s="225"/>
      <c r="D621" s="226"/>
      <c r="F621" s="213"/>
      <c r="G621" s="225"/>
      <c r="H621" s="225"/>
      <c r="I621" s="226"/>
    </row>
    <row r="622" spans="1:9" ht="38.25" customHeight="1" x14ac:dyDescent="0.15">
      <c r="A622" s="213">
        <v>78</v>
      </c>
      <c r="B622" s="215" t="str">
        <f>IF(LEN(VLOOKUP(A622,숲pro명단!$A$2:$C$29,2))=4,LEFT(VLOOKUP(A622,숲pro명단!$A$2:$C$29,2),4),IF(LEN(VLOOKUP(A622,숲pro명단!$A$2:$C$29,2))=3,LEFT(VLOOKUP(A622,숲pro명단!$A$2:$C$29,2),1)&amp;" "&amp;MID(VLOOKUP(A622,숲pro명단!$A$2:$C$29,2),2,1)&amp;" "&amp;RIGHT(VLOOKUP(A622,숲pro명단!$A$2:$C$29,2),1),IF(LEN(VLOOKUP(A622,숲pro명단!$A$2:$C$29,2))=2,LEFT(VLOOKUP(A622,숲pro명단!$A$2:$C$29,2),1)&amp;"     "&amp;RIGHT(VLOOKUP(A622,숲pro명단!$A$2:$C$29,2),1),VLOOKUP(A622,숲pro명단!$A$2:$C$29,2))))</f>
        <v>김 재 영</v>
      </c>
      <c r="C622" s="215"/>
      <c r="D622" s="216"/>
      <c r="F622" s="213">
        <f>A622</f>
        <v>78</v>
      </c>
      <c r="G622" s="215" t="str">
        <f>B622</f>
        <v>김 재 영</v>
      </c>
      <c r="H622" s="215"/>
      <c r="I622" s="216"/>
    </row>
    <row r="623" spans="1:9" ht="39.75" customHeight="1" thickBot="1" x14ac:dyDescent="0.2">
      <c r="A623" s="214"/>
      <c r="B623" s="217"/>
      <c r="C623" s="217"/>
      <c r="D623" s="218"/>
      <c r="F623" s="214"/>
      <c r="G623" s="217"/>
      <c r="H623" s="217"/>
      <c r="I623" s="218"/>
    </row>
    <row r="624" spans="1:9" ht="15.75" customHeight="1" thickBot="1" x14ac:dyDescent="0.2">
      <c r="A624" s="10"/>
      <c r="B624" s="10"/>
      <c r="C624" s="10"/>
      <c r="D624" s="10"/>
    </row>
    <row r="625" spans="1:9" ht="18" customHeight="1" x14ac:dyDescent="0.15">
      <c r="A625" s="219" t="str">
        <f>교과목!$A$4&amp;교과목!$B$4</f>
        <v>제2기산불방지기초과정</v>
      </c>
      <c r="B625" s="220"/>
      <c r="C625" s="220"/>
      <c r="D625" s="221"/>
      <c r="F625" s="219" t="str">
        <f>A625</f>
        <v>제2기산불방지기초과정</v>
      </c>
      <c r="G625" s="220"/>
      <c r="H625" s="220"/>
      <c r="I625" s="221"/>
    </row>
    <row r="626" spans="1:9" ht="18" customHeight="1" x14ac:dyDescent="0.15">
      <c r="A626" s="222"/>
      <c r="B626" s="223"/>
      <c r="C626" s="223"/>
      <c r="D626" s="224"/>
      <c r="F626" s="222"/>
      <c r="G626" s="223"/>
      <c r="H626" s="223"/>
      <c r="I626" s="224"/>
    </row>
    <row r="627" spans="1:9" ht="18" customHeight="1" x14ac:dyDescent="0.15">
      <c r="A627" s="222"/>
      <c r="B627" s="223"/>
      <c r="C627" s="223"/>
      <c r="D627" s="224"/>
      <c r="F627" s="222"/>
      <c r="G627" s="223"/>
      <c r="H627" s="223"/>
      <c r="I627" s="224"/>
    </row>
    <row r="628" spans="1:9" ht="25.5" customHeight="1" x14ac:dyDescent="0.15">
      <c r="A628" s="213" t="str">
        <f>VLOOKUP(A630,숲pro명단!$A$2:$C$29,3)</f>
        <v>일반인</v>
      </c>
      <c r="B628" s="225"/>
      <c r="C628" s="225"/>
      <c r="D628" s="226"/>
      <c r="F628" s="213" t="str">
        <f>A628</f>
        <v>일반인</v>
      </c>
      <c r="G628" s="225"/>
      <c r="H628" s="225"/>
      <c r="I628" s="226"/>
    </row>
    <row r="629" spans="1:9" ht="25.5" customHeight="1" x14ac:dyDescent="0.15">
      <c r="A629" s="213"/>
      <c r="B629" s="225"/>
      <c r="C629" s="225"/>
      <c r="D629" s="226"/>
      <c r="F629" s="213"/>
      <c r="G629" s="225"/>
      <c r="H629" s="225"/>
      <c r="I629" s="226"/>
    </row>
    <row r="630" spans="1:9" ht="38.25" customHeight="1" x14ac:dyDescent="0.15">
      <c r="A630" s="213">
        <v>79</v>
      </c>
      <c r="B630" s="215" t="str">
        <f>IF(LEN(VLOOKUP(A630,숲pro명단!$A$2:$C$29,2))=4,LEFT(VLOOKUP(A630,숲pro명단!$A$2:$C$29,2),4),IF(LEN(VLOOKUP(A630,숲pro명단!$A$2:$C$29,2))=3,LEFT(VLOOKUP(A630,숲pro명단!$A$2:$C$29,2),1)&amp;" "&amp;MID(VLOOKUP(A630,숲pro명단!$A$2:$C$29,2),2,1)&amp;" "&amp;RIGHT(VLOOKUP(A630,숲pro명단!$A$2:$C$29,2),1),IF(LEN(VLOOKUP(A630,숲pro명단!$A$2:$C$29,2))=2,LEFT(VLOOKUP(A630,숲pro명단!$A$2:$C$29,2),1)&amp;"     "&amp;RIGHT(VLOOKUP(A630,숲pro명단!$A$2:$C$29,2),1),VLOOKUP(A630,숲pro명단!$A$2:$C$29,2))))</f>
        <v>김 재 영</v>
      </c>
      <c r="C630" s="215"/>
      <c r="D630" s="216"/>
      <c r="F630" s="213">
        <f>A630</f>
        <v>79</v>
      </c>
      <c r="G630" s="215" t="str">
        <f>B630</f>
        <v>김 재 영</v>
      </c>
      <c r="H630" s="215"/>
      <c r="I630" s="216"/>
    </row>
    <row r="631" spans="1:9" ht="39.75" customHeight="1" thickBot="1" x14ac:dyDescent="0.2">
      <c r="A631" s="214"/>
      <c r="B631" s="217"/>
      <c r="C631" s="217"/>
      <c r="D631" s="218"/>
      <c r="F631" s="214"/>
      <c r="G631" s="217"/>
      <c r="H631" s="217"/>
      <c r="I631" s="218"/>
    </row>
    <row r="632" spans="1:9" ht="15.75" customHeight="1" thickBot="1" x14ac:dyDescent="0.2">
      <c r="A632" s="10"/>
      <c r="B632" s="10"/>
      <c r="C632" s="10"/>
      <c r="D632" s="10"/>
    </row>
    <row r="633" spans="1:9" ht="18" customHeight="1" x14ac:dyDescent="0.15">
      <c r="A633" s="219" t="str">
        <f>교과목!$A$4&amp;교과목!$B$4</f>
        <v>제2기산불방지기초과정</v>
      </c>
      <c r="B633" s="220"/>
      <c r="C633" s="220"/>
      <c r="D633" s="221"/>
      <c r="F633" s="219" t="str">
        <f>A633</f>
        <v>제2기산불방지기초과정</v>
      </c>
      <c r="G633" s="220"/>
      <c r="H633" s="220"/>
      <c r="I633" s="221"/>
    </row>
    <row r="634" spans="1:9" ht="18" customHeight="1" x14ac:dyDescent="0.15">
      <c r="A634" s="222"/>
      <c r="B634" s="223"/>
      <c r="C634" s="223"/>
      <c r="D634" s="224"/>
      <c r="F634" s="222"/>
      <c r="G634" s="223"/>
      <c r="H634" s="223"/>
      <c r="I634" s="224"/>
    </row>
    <row r="635" spans="1:9" ht="18" customHeight="1" x14ac:dyDescent="0.15">
      <c r="A635" s="222"/>
      <c r="B635" s="223"/>
      <c r="C635" s="223"/>
      <c r="D635" s="224"/>
      <c r="F635" s="222"/>
      <c r="G635" s="223"/>
      <c r="H635" s="223"/>
      <c r="I635" s="224"/>
    </row>
    <row r="636" spans="1:9" ht="25.5" customHeight="1" x14ac:dyDescent="0.15">
      <c r="A636" s="213" t="str">
        <f>VLOOKUP(A638,숲pro명단!$A$2:$C$29,3)</f>
        <v>일반인</v>
      </c>
      <c r="B636" s="225"/>
      <c r="C636" s="225"/>
      <c r="D636" s="226"/>
      <c r="F636" s="213" t="str">
        <f>A636</f>
        <v>일반인</v>
      </c>
      <c r="G636" s="225"/>
      <c r="H636" s="225"/>
      <c r="I636" s="226"/>
    </row>
    <row r="637" spans="1:9" ht="25.5" customHeight="1" x14ac:dyDescent="0.15">
      <c r="A637" s="213"/>
      <c r="B637" s="225"/>
      <c r="C637" s="225"/>
      <c r="D637" s="226"/>
      <c r="F637" s="213"/>
      <c r="G637" s="225"/>
      <c r="H637" s="225"/>
      <c r="I637" s="226"/>
    </row>
    <row r="638" spans="1:9" ht="38.25" customHeight="1" x14ac:dyDescent="0.15">
      <c r="A638" s="213">
        <v>80</v>
      </c>
      <c r="B638" s="215" t="str">
        <f>IF(LEN(VLOOKUP(A638,숲pro명단!$A$2:$C$29,2))=4,LEFT(VLOOKUP(A638,숲pro명단!$A$2:$C$29,2),4),IF(LEN(VLOOKUP(A638,숲pro명단!$A$2:$C$29,2))=3,LEFT(VLOOKUP(A638,숲pro명단!$A$2:$C$29,2),1)&amp;" "&amp;MID(VLOOKUP(A638,숲pro명단!$A$2:$C$29,2),2,1)&amp;" "&amp;RIGHT(VLOOKUP(A638,숲pro명단!$A$2:$C$29,2),1),IF(LEN(VLOOKUP(A638,숲pro명단!$A$2:$C$29,2))=2,LEFT(VLOOKUP(A638,숲pro명단!$A$2:$C$29,2),1)&amp;"     "&amp;RIGHT(VLOOKUP(A638,숲pro명단!$A$2:$C$29,2),1),VLOOKUP(A638,숲pro명단!$A$2:$C$29,2))))</f>
        <v>김 재 영</v>
      </c>
      <c r="C638" s="215"/>
      <c r="D638" s="216"/>
      <c r="F638" s="213">
        <f>A638</f>
        <v>80</v>
      </c>
      <c r="G638" s="215" t="str">
        <f>B638</f>
        <v>김 재 영</v>
      </c>
      <c r="H638" s="215"/>
      <c r="I638" s="216"/>
    </row>
    <row r="639" spans="1:9" ht="39.75" customHeight="1" thickBot="1" x14ac:dyDescent="0.2">
      <c r="A639" s="214"/>
      <c r="B639" s="217"/>
      <c r="C639" s="217"/>
      <c r="D639" s="218"/>
      <c r="F639" s="214"/>
      <c r="G639" s="217"/>
      <c r="H639" s="217"/>
      <c r="I639" s="218"/>
    </row>
    <row r="640" spans="1:9" ht="15.75" customHeight="1" thickBot="1" x14ac:dyDescent="0.2">
      <c r="A640" s="10"/>
      <c r="B640" s="10"/>
      <c r="C640" s="10"/>
      <c r="D640" s="10"/>
    </row>
    <row r="641" spans="1:9" ht="18" customHeight="1" x14ac:dyDescent="0.15">
      <c r="A641" s="219" t="str">
        <f>교과목!$A$4&amp;교과목!$B$4</f>
        <v>제2기산불방지기초과정</v>
      </c>
      <c r="B641" s="220"/>
      <c r="C641" s="220"/>
      <c r="D641" s="221"/>
      <c r="F641" s="219" t="str">
        <f>A641</f>
        <v>제2기산불방지기초과정</v>
      </c>
      <c r="G641" s="220"/>
      <c r="H641" s="220"/>
      <c r="I641" s="221"/>
    </row>
    <row r="642" spans="1:9" ht="18" customHeight="1" x14ac:dyDescent="0.15">
      <c r="A642" s="222"/>
      <c r="B642" s="223"/>
      <c r="C642" s="223"/>
      <c r="D642" s="224"/>
      <c r="F642" s="222"/>
      <c r="G642" s="223"/>
      <c r="H642" s="223"/>
      <c r="I642" s="224"/>
    </row>
    <row r="643" spans="1:9" ht="18" customHeight="1" x14ac:dyDescent="0.15">
      <c r="A643" s="222"/>
      <c r="B643" s="223"/>
      <c r="C643" s="223"/>
      <c r="D643" s="224"/>
      <c r="F643" s="222"/>
      <c r="G643" s="223"/>
      <c r="H643" s="223"/>
      <c r="I643" s="224"/>
    </row>
    <row r="644" spans="1:9" ht="25.5" customHeight="1" x14ac:dyDescent="0.15">
      <c r="A644" s="213" t="str">
        <f>VLOOKUP(A646,숲pro명단!$A$2:$C$29,3)</f>
        <v>일반인</v>
      </c>
      <c r="B644" s="225"/>
      <c r="C644" s="225"/>
      <c r="D644" s="226"/>
      <c r="F644" s="213" t="str">
        <f>A644</f>
        <v>일반인</v>
      </c>
      <c r="G644" s="225"/>
      <c r="H644" s="225"/>
      <c r="I644" s="226"/>
    </row>
    <row r="645" spans="1:9" ht="25.5" customHeight="1" x14ac:dyDescent="0.15">
      <c r="A645" s="213"/>
      <c r="B645" s="225"/>
      <c r="C645" s="225"/>
      <c r="D645" s="226"/>
      <c r="F645" s="213"/>
      <c r="G645" s="225"/>
      <c r="H645" s="225"/>
      <c r="I645" s="226"/>
    </row>
    <row r="646" spans="1:9" ht="38.25" customHeight="1" x14ac:dyDescent="0.15">
      <c r="A646" s="213">
        <v>81</v>
      </c>
      <c r="B646" s="215" t="str">
        <f>IF(LEN(VLOOKUP(A646,숲pro명단!$A$2:$C$29,2))=4,LEFT(VLOOKUP(A646,숲pro명단!$A$2:$C$29,2),4),IF(LEN(VLOOKUP(A646,숲pro명단!$A$2:$C$29,2))=3,LEFT(VLOOKUP(A646,숲pro명단!$A$2:$C$29,2),1)&amp;" "&amp;MID(VLOOKUP(A646,숲pro명단!$A$2:$C$29,2),2,1)&amp;" "&amp;RIGHT(VLOOKUP(A646,숲pro명단!$A$2:$C$29,2),1),IF(LEN(VLOOKUP(A646,숲pro명단!$A$2:$C$29,2))=2,LEFT(VLOOKUP(A646,숲pro명단!$A$2:$C$29,2),1)&amp;"     "&amp;RIGHT(VLOOKUP(A646,숲pro명단!$A$2:$C$29,2),1),VLOOKUP(A646,숲pro명단!$A$2:$C$29,2))))</f>
        <v>김 재 영</v>
      </c>
      <c r="C646" s="215"/>
      <c r="D646" s="216"/>
      <c r="F646" s="213">
        <f>A646</f>
        <v>81</v>
      </c>
      <c r="G646" s="215" t="str">
        <f>B646</f>
        <v>김 재 영</v>
      </c>
      <c r="H646" s="215"/>
      <c r="I646" s="216"/>
    </row>
    <row r="647" spans="1:9" ht="39.75" customHeight="1" thickBot="1" x14ac:dyDescent="0.2">
      <c r="A647" s="214"/>
      <c r="B647" s="217"/>
      <c r="C647" s="217"/>
      <c r="D647" s="218"/>
      <c r="F647" s="214"/>
      <c r="G647" s="217"/>
      <c r="H647" s="217"/>
      <c r="I647" s="218"/>
    </row>
    <row r="648" spans="1:9" ht="15.75" customHeight="1" thickBot="1" x14ac:dyDescent="0.2">
      <c r="A648" s="10"/>
      <c r="B648" s="10"/>
      <c r="C648" s="10"/>
      <c r="D648" s="10"/>
    </row>
    <row r="649" spans="1:9" ht="18" customHeight="1" x14ac:dyDescent="0.15">
      <c r="A649" s="219" t="str">
        <f>교과목!$A$4&amp;교과목!$B$4</f>
        <v>제2기산불방지기초과정</v>
      </c>
      <c r="B649" s="220"/>
      <c r="C649" s="220"/>
      <c r="D649" s="221"/>
      <c r="F649" s="219" t="str">
        <f>A649</f>
        <v>제2기산불방지기초과정</v>
      </c>
      <c r="G649" s="220"/>
      <c r="H649" s="220"/>
      <c r="I649" s="221"/>
    </row>
    <row r="650" spans="1:9" ht="18" customHeight="1" x14ac:dyDescent="0.15">
      <c r="A650" s="222"/>
      <c r="B650" s="223"/>
      <c r="C650" s="223"/>
      <c r="D650" s="224"/>
      <c r="F650" s="222"/>
      <c r="G650" s="223"/>
      <c r="H650" s="223"/>
      <c r="I650" s="224"/>
    </row>
    <row r="651" spans="1:9" ht="18" customHeight="1" x14ac:dyDescent="0.15">
      <c r="A651" s="222"/>
      <c r="B651" s="223"/>
      <c r="C651" s="223"/>
      <c r="D651" s="224"/>
      <c r="F651" s="222"/>
      <c r="G651" s="223"/>
      <c r="H651" s="223"/>
      <c r="I651" s="224"/>
    </row>
    <row r="652" spans="1:9" ht="25.5" customHeight="1" x14ac:dyDescent="0.15">
      <c r="A652" s="213" t="str">
        <f>VLOOKUP(A654,숲pro명단!$A$2:$C$29,3)</f>
        <v>일반인</v>
      </c>
      <c r="B652" s="225"/>
      <c r="C652" s="225"/>
      <c r="D652" s="226"/>
      <c r="F652" s="213" t="str">
        <f>A652</f>
        <v>일반인</v>
      </c>
      <c r="G652" s="225"/>
      <c r="H652" s="225"/>
      <c r="I652" s="226"/>
    </row>
    <row r="653" spans="1:9" ht="25.5" customHeight="1" x14ac:dyDescent="0.15">
      <c r="A653" s="213"/>
      <c r="B653" s="225"/>
      <c r="C653" s="225"/>
      <c r="D653" s="226"/>
      <c r="F653" s="213"/>
      <c r="G653" s="225"/>
      <c r="H653" s="225"/>
      <c r="I653" s="226"/>
    </row>
    <row r="654" spans="1:9" ht="38.25" customHeight="1" x14ac:dyDescent="0.15">
      <c r="A654" s="213">
        <v>82</v>
      </c>
      <c r="B654" s="215" t="str">
        <f>IF(LEN(VLOOKUP(A654,숲pro명단!$A$2:$C$29,2))=4,LEFT(VLOOKUP(A654,숲pro명단!$A$2:$C$29,2),4),IF(LEN(VLOOKUP(A654,숲pro명단!$A$2:$C$29,2))=3,LEFT(VLOOKUP(A654,숲pro명단!$A$2:$C$29,2),1)&amp;" "&amp;MID(VLOOKUP(A654,숲pro명단!$A$2:$C$29,2),2,1)&amp;" "&amp;RIGHT(VLOOKUP(A654,숲pro명단!$A$2:$C$29,2),1),IF(LEN(VLOOKUP(A654,숲pro명단!$A$2:$C$29,2))=2,LEFT(VLOOKUP(A654,숲pro명단!$A$2:$C$29,2),1)&amp;"     "&amp;RIGHT(VLOOKUP(A654,숲pro명단!$A$2:$C$29,2),1),VLOOKUP(A654,숲pro명단!$A$2:$C$29,2))))</f>
        <v>김 재 영</v>
      </c>
      <c r="C654" s="215"/>
      <c r="D654" s="216"/>
      <c r="F654" s="213">
        <f>A654</f>
        <v>82</v>
      </c>
      <c r="G654" s="215" t="str">
        <f>B654</f>
        <v>김 재 영</v>
      </c>
      <c r="H654" s="215"/>
      <c r="I654" s="216"/>
    </row>
    <row r="655" spans="1:9" ht="39.75" customHeight="1" thickBot="1" x14ac:dyDescent="0.2">
      <c r="A655" s="214"/>
      <c r="B655" s="217"/>
      <c r="C655" s="217"/>
      <c r="D655" s="218"/>
      <c r="F655" s="214"/>
      <c r="G655" s="217"/>
      <c r="H655" s="217"/>
      <c r="I655" s="218"/>
    </row>
    <row r="656" spans="1:9" ht="15.75" customHeight="1" thickBot="1" x14ac:dyDescent="0.2">
      <c r="A656" s="10"/>
      <c r="B656" s="10"/>
      <c r="C656" s="10"/>
      <c r="D656" s="10"/>
    </row>
    <row r="657" spans="1:9" ht="18" customHeight="1" x14ac:dyDescent="0.15">
      <c r="A657" s="219" t="str">
        <f>교과목!$A$4&amp;교과목!$B$4</f>
        <v>제2기산불방지기초과정</v>
      </c>
      <c r="B657" s="220"/>
      <c r="C657" s="220"/>
      <c r="D657" s="221"/>
      <c r="F657" s="219" t="str">
        <f>A657</f>
        <v>제2기산불방지기초과정</v>
      </c>
      <c r="G657" s="220"/>
      <c r="H657" s="220"/>
      <c r="I657" s="221"/>
    </row>
    <row r="658" spans="1:9" ht="18" customHeight="1" x14ac:dyDescent="0.15">
      <c r="A658" s="222"/>
      <c r="B658" s="223"/>
      <c r="C658" s="223"/>
      <c r="D658" s="224"/>
      <c r="F658" s="222"/>
      <c r="G658" s="223"/>
      <c r="H658" s="223"/>
      <c r="I658" s="224"/>
    </row>
    <row r="659" spans="1:9" ht="18" customHeight="1" x14ac:dyDescent="0.15">
      <c r="A659" s="222"/>
      <c r="B659" s="223"/>
      <c r="C659" s="223"/>
      <c r="D659" s="224"/>
      <c r="F659" s="222"/>
      <c r="G659" s="223"/>
      <c r="H659" s="223"/>
      <c r="I659" s="224"/>
    </row>
    <row r="660" spans="1:9" ht="25.5" customHeight="1" x14ac:dyDescent="0.15">
      <c r="A660" s="213" t="str">
        <f>VLOOKUP(A662,숲pro명단!$A$2:$C$29,3)</f>
        <v>일반인</v>
      </c>
      <c r="B660" s="225"/>
      <c r="C660" s="225"/>
      <c r="D660" s="226"/>
      <c r="F660" s="213" t="str">
        <f>A660</f>
        <v>일반인</v>
      </c>
      <c r="G660" s="225"/>
      <c r="H660" s="225"/>
      <c r="I660" s="226"/>
    </row>
    <row r="661" spans="1:9" ht="25.5" customHeight="1" x14ac:dyDescent="0.15">
      <c r="A661" s="213"/>
      <c r="B661" s="225"/>
      <c r="C661" s="225"/>
      <c r="D661" s="226"/>
      <c r="F661" s="213"/>
      <c r="G661" s="225"/>
      <c r="H661" s="225"/>
      <c r="I661" s="226"/>
    </row>
    <row r="662" spans="1:9" ht="38.25" customHeight="1" x14ac:dyDescent="0.15">
      <c r="A662" s="213">
        <v>83</v>
      </c>
      <c r="B662" s="215" t="str">
        <f>IF(LEN(VLOOKUP(A662,숲pro명단!$A$2:$C$29,2))=4,LEFT(VLOOKUP(A662,숲pro명단!$A$2:$C$29,2),4),IF(LEN(VLOOKUP(A662,숲pro명단!$A$2:$C$29,2))=3,LEFT(VLOOKUP(A662,숲pro명단!$A$2:$C$29,2),1)&amp;" "&amp;MID(VLOOKUP(A662,숲pro명단!$A$2:$C$29,2),2,1)&amp;" "&amp;RIGHT(VLOOKUP(A662,숲pro명단!$A$2:$C$29,2),1),IF(LEN(VLOOKUP(A662,숲pro명단!$A$2:$C$29,2))=2,LEFT(VLOOKUP(A662,숲pro명단!$A$2:$C$29,2),1)&amp;"     "&amp;RIGHT(VLOOKUP(A662,숲pro명단!$A$2:$C$29,2),1),VLOOKUP(A662,숲pro명단!$A$2:$C$29,2))))</f>
        <v>김 재 영</v>
      </c>
      <c r="C662" s="215"/>
      <c r="D662" s="216"/>
      <c r="F662" s="213">
        <f>A662</f>
        <v>83</v>
      </c>
      <c r="G662" s="215" t="str">
        <f>B662</f>
        <v>김 재 영</v>
      </c>
      <c r="H662" s="215"/>
      <c r="I662" s="216"/>
    </row>
    <row r="663" spans="1:9" ht="39.75" customHeight="1" thickBot="1" x14ac:dyDescent="0.2">
      <c r="A663" s="214"/>
      <c r="B663" s="217"/>
      <c r="C663" s="217"/>
      <c r="D663" s="218"/>
      <c r="F663" s="214"/>
      <c r="G663" s="217"/>
      <c r="H663" s="217"/>
      <c r="I663" s="218"/>
    </row>
    <row r="664" spans="1:9" ht="15.75" customHeight="1" thickBot="1" x14ac:dyDescent="0.2">
      <c r="A664" s="10"/>
      <c r="B664" s="10"/>
      <c r="C664" s="10"/>
      <c r="D664" s="10"/>
    </row>
    <row r="665" spans="1:9" ht="18" customHeight="1" x14ac:dyDescent="0.15">
      <c r="A665" s="219" t="str">
        <f>교과목!$A$4&amp;교과목!$B$4</f>
        <v>제2기산불방지기초과정</v>
      </c>
      <c r="B665" s="220"/>
      <c r="C665" s="220"/>
      <c r="D665" s="221"/>
      <c r="F665" s="219" t="str">
        <f>A665</f>
        <v>제2기산불방지기초과정</v>
      </c>
      <c r="G665" s="220"/>
      <c r="H665" s="220"/>
      <c r="I665" s="221"/>
    </row>
    <row r="666" spans="1:9" ht="18" customHeight="1" x14ac:dyDescent="0.15">
      <c r="A666" s="222"/>
      <c r="B666" s="223"/>
      <c r="C666" s="223"/>
      <c r="D666" s="224"/>
      <c r="F666" s="222"/>
      <c r="G666" s="223"/>
      <c r="H666" s="223"/>
      <c r="I666" s="224"/>
    </row>
    <row r="667" spans="1:9" ht="18" customHeight="1" x14ac:dyDescent="0.15">
      <c r="A667" s="222"/>
      <c r="B667" s="223"/>
      <c r="C667" s="223"/>
      <c r="D667" s="224"/>
      <c r="F667" s="222"/>
      <c r="G667" s="223"/>
      <c r="H667" s="223"/>
      <c r="I667" s="224"/>
    </row>
    <row r="668" spans="1:9" ht="25.5" customHeight="1" x14ac:dyDescent="0.15">
      <c r="A668" s="213" t="str">
        <f>VLOOKUP(A670,숲pro명단!$A$2:$C$29,3)</f>
        <v>일반인</v>
      </c>
      <c r="B668" s="225"/>
      <c r="C668" s="225"/>
      <c r="D668" s="226"/>
      <c r="F668" s="213" t="str">
        <f>A668</f>
        <v>일반인</v>
      </c>
      <c r="G668" s="225"/>
      <c r="H668" s="225"/>
      <c r="I668" s="226"/>
    </row>
    <row r="669" spans="1:9" ht="25.5" customHeight="1" x14ac:dyDescent="0.15">
      <c r="A669" s="213"/>
      <c r="B669" s="225"/>
      <c r="C669" s="225"/>
      <c r="D669" s="226"/>
      <c r="F669" s="213"/>
      <c r="G669" s="225"/>
      <c r="H669" s="225"/>
      <c r="I669" s="226"/>
    </row>
    <row r="670" spans="1:9" ht="38.25" customHeight="1" x14ac:dyDescent="0.15">
      <c r="A670" s="213">
        <v>84</v>
      </c>
      <c r="B670" s="215" t="str">
        <f>IF(LEN(VLOOKUP(A670,숲pro명단!$A$2:$C$29,2))=4,LEFT(VLOOKUP(A670,숲pro명단!$A$2:$C$29,2),4),IF(LEN(VLOOKUP(A670,숲pro명단!$A$2:$C$29,2))=3,LEFT(VLOOKUP(A670,숲pro명단!$A$2:$C$29,2),1)&amp;" "&amp;MID(VLOOKUP(A670,숲pro명단!$A$2:$C$29,2),2,1)&amp;" "&amp;RIGHT(VLOOKUP(A670,숲pro명단!$A$2:$C$29,2),1),IF(LEN(VLOOKUP(A670,숲pro명단!$A$2:$C$29,2))=2,LEFT(VLOOKUP(A670,숲pro명단!$A$2:$C$29,2),1)&amp;"     "&amp;RIGHT(VLOOKUP(A670,숲pro명단!$A$2:$C$29,2),1),VLOOKUP(A670,숲pro명단!$A$2:$C$29,2))))</f>
        <v>김 재 영</v>
      </c>
      <c r="C670" s="215"/>
      <c r="D670" s="216"/>
      <c r="F670" s="213">
        <f>A670</f>
        <v>84</v>
      </c>
      <c r="G670" s="215" t="str">
        <f>B670</f>
        <v>김 재 영</v>
      </c>
      <c r="H670" s="215"/>
      <c r="I670" s="216"/>
    </row>
    <row r="671" spans="1:9" ht="39.75" customHeight="1" thickBot="1" x14ac:dyDescent="0.2">
      <c r="A671" s="214"/>
      <c r="B671" s="217"/>
      <c r="C671" s="217"/>
      <c r="D671" s="218"/>
      <c r="F671" s="214"/>
      <c r="G671" s="217"/>
      <c r="H671" s="217"/>
      <c r="I671" s="218"/>
    </row>
    <row r="672" spans="1:9" ht="15.75" customHeight="1" thickBot="1" x14ac:dyDescent="0.2">
      <c r="A672" s="10"/>
      <c r="B672" s="10"/>
      <c r="C672" s="10"/>
      <c r="D672" s="10"/>
    </row>
    <row r="673" spans="1:9" ht="18" customHeight="1" x14ac:dyDescent="0.15">
      <c r="A673" s="219" t="str">
        <f>교과목!$A$4&amp;교과목!$B$4</f>
        <v>제2기산불방지기초과정</v>
      </c>
      <c r="B673" s="220"/>
      <c r="C673" s="220"/>
      <c r="D673" s="221"/>
      <c r="F673" s="219" t="str">
        <f>A673</f>
        <v>제2기산불방지기초과정</v>
      </c>
      <c r="G673" s="220"/>
      <c r="H673" s="220"/>
      <c r="I673" s="221"/>
    </row>
    <row r="674" spans="1:9" ht="18" customHeight="1" x14ac:dyDescent="0.15">
      <c r="A674" s="222"/>
      <c r="B674" s="223"/>
      <c r="C674" s="223"/>
      <c r="D674" s="224"/>
      <c r="F674" s="222"/>
      <c r="G674" s="223"/>
      <c r="H674" s="223"/>
      <c r="I674" s="224"/>
    </row>
    <row r="675" spans="1:9" ht="18" customHeight="1" x14ac:dyDescent="0.15">
      <c r="A675" s="222"/>
      <c r="B675" s="223"/>
      <c r="C675" s="223"/>
      <c r="D675" s="224"/>
      <c r="F675" s="222"/>
      <c r="G675" s="223"/>
      <c r="H675" s="223"/>
      <c r="I675" s="224"/>
    </row>
    <row r="676" spans="1:9" ht="25.5" customHeight="1" x14ac:dyDescent="0.15">
      <c r="A676" s="213" t="str">
        <f>VLOOKUP(A678,숲pro명단!$A$2:$C$29,3)</f>
        <v>일반인</v>
      </c>
      <c r="B676" s="225"/>
      <c r="C676" s="225"/>
      <c r="D676" s="226"/>
      <c r="F676" s="213" t="str">
        <f>A676</f>
        <v>일반인</v>
      </c>
      <c r="G676" s="225"/>
      <c r="H676" s="225"/>
      <c r="I676" s="226"/>
    </row>
    <row r="677" spans="1:9" ht="25.5" customHeight="1" x14ac:dyDescent="0.15">
      <c r="A677" s="213"/>
      <c r="B677" s="225"/>
      <c r="C677" s="225"/>
      <c r="D677" s="226"/>
      <c r="F677" s="213"/>
      <c r="G677" s="225"/>
      <c r="H677" s="225"/>
      <c r="I677" s="226"/>
    </row>
    <row r="678" spans="1:9" ht="38.25" customHeight="1" x14ac:dyDescent="0.15">
      <c r="A678" s="213">
        <v>85</v>
      </c>
      <c r="B678" s="215" t="str">
        <f>IF(LEN(VLOOKUP(A678,숲pro명단!$A$2:$C$29,2))=4,LEFT(VLOOKUP(A678,숲pro명단!$A$2:$C$29,2),4),IF(LEN(VLOOKUP(A678,숲pro명단!$A$2:$C$29,2))=3,LEFT(VLOOKUP(A678,숲pro명단!$A$2:$C$29,2),1)&amp;" "&amp;MID(VLOOKUP(A678,숲pro명단!$A$2:$C$29,2),2,1)&amp;" "&amp;RIGHT(VLOOKUP(A678,숲pro명단!$A$2:$C$29,2),1),IF(LEN(VLOOKUP(A678,숲pro명단!$A$2:$C$29,2))=2,LEFT(VLOOKUP(A678,숲pro명단!$A$2:$C$29,2),1)&amp;"     "&amp;RIGHT(VLOOKUP(A678,숲pro명단!$A$2:$C$29,2),1),VLOOKUP(A678,숲pro명단!$A$2:$C$29,2))))</f>
        <v>김 재 영</v>
      </c>
      <c r="C678" s="215"/>
      <c r="D678" s="216"/>
      <c r="F678" s="213">
        <f>A678</f>
        <v>85</v>
      </c>
      <c r="G678" s="215" t="str">
        <f>B678</f>
        <v>김 재 영</v>
      </c>
      <c r="H678" s="215"/>
      <c r="I678" s="216"/>
    </row>
    <row r="679" spans="1:9" ht="39.75" customHeight="1" thickBot="1" x14ac:dyDescent="0.2">
      <c r="A679" s="214"/>
      <c r="B679" s="217"/>
      <c r="C679" s="217"/>
      <c r="D679" s="218"/>
      <c r="F679" s="214"/>
      <c r="G679" s="217"/>
      <c r="H679" s="217"/>
      <c r="I679" s="218"/>
    </row>
    <row r="680" spans="1:9" ht="15.75" customHeight="1" thickBot="1" x14ac:dyDescent="0.2">
      <c r="A680" s="10"/>
      <c r="B680" s="10"/>
      <c r="C680" s="10"/>
      <c r="D680" s="10"/>
    </row>
    <row r="681" spans="1:9" ht="18" customHeight="1" x14ac:dyDescent="0.15">
      <c r="A681" s="219" t="str">
        <f>교과목!$A$4&amp;교과목!$B$4</f>
        <v>제2기산불방지기초과정</v>
      </c>
      <c r="B681" s="220"/>
      <c r="C681" s="220"/>
      <c r="D681" s="221"/>
      <c r="F681" s="219" t="str">
        <f>A681</f>
        <v>제2기산불방지기초과정</v>
      </c>
      <c r="G681" s="220"/>
      <c r="H681" s="220"/>
      <c r="I681" s="221"/>
    </row>
    <row r="682" spans="1:9" ht="18" customHeight="1" x14ac:dyDescent="0.15">
      <c r="A682" s="222"/>
      <c r="B682" s="223"/>
      <c r="C682" s="223"/>
      <c r="D682" s="224"/>
      <c r="F682" s="222"/>
      <c r="G682" s="223"/>
      <c r="H682" s="223"/>
      <c r="I682" s="224"/>
    </row>
    <row r="683" spans="1:9" ht="18" customHeight="1" x14ac:dyDescent="0.15">
      <c r="A683" s="222"/>
      <c r="B683" s="223"/>
      <c r="C683" s="223"/>
      <c r="D683" s="224"/>
      <c r="F683" s="222"/>
      <c r="G683" s="223"/>
      <c r="H683" s="223"/>
      <c r="I683" s="224"/>
    </row>
    <row r="684" spans="1:9" ht="25.5" customHeight="1" x14ac:dyDescent="0.15">
      <c r="A684" s="213" t="str">
        <f>VLOOKUP(A686,숲pro명단!$A$2:$C$29,3)</f>
        <v>일반인</v>
      </c>
      <c r="B684" s="225"/>
      <c r="C684" s="225"/>
      <c r="D684" s="226"/>
      <c r="F684" s="213" t="str">
        <f>A684</f>
        <v>일반인</v>
      </c>
      <c r="G684" s="225"/>
      <c r="H684" s="225"/>
      <c r="I684" s="226"/>
    </row>
    <row r="685" spans="1:9" ht="25.5" customHeight="1" x14ac:dyDescent="0.15">
      <c r="A685" s="213"/>
      <c r="B685" s="225"/>
      <c r="C685" s="225"/>
      <c r="D685" s="226"/>
      <c r="F685" s="213"/>
      <c r="G685" s="225"/>
      <c r="H685" s="225"/>
      <c r="I685" s="226"/>
    </row>
    <row r="686" spans="1:9" ht="38.25" customHeight="1" x14ac:dyDescent="0.15">
      <c r="A686" s="213">
        <v>86</v>
      </c>
      <c r="B686" s="215" t="str">
        <f>IF(LEN(VLOOKUP(A686,숲pro명단!$A$2:$C$29,2))=4,LEFT(VLOOKUP(A686,숲pro명단!$A$2:$C$29,2),4),IF(LEN(VLOOKUP(A686,숲pro명단!$A$2:$C$29,2))=3,LEFT(VLOOKUP(A686,숲pro명단!$A$2:$C$29,2),1)&amp;" "&amp;MID(VLOOKUP(A686,숲pro명단!$A$2:$C$29,2),2,1)&amp;" "&amp;RIGHT(VLOOKUP(A686,숲pro명단!$A$2:$C$29,2),1),IF(LEN(VLOOKUP(A686,숲pro명단!$A$2:$C$29,2))=2,LEFT(VLOOKUP(A686,숲pro명단!$A$2:$C$29,2),1)&amp;"     "&amp;RIGHT(VLOOKUP(A686,숲pro명단!$A$2:$C$29,2),1),VLOOKUP(A686,숲pro명단!$A$2:$C$29,2))))</f>
        <v>김 재 영</v>
      </c>
      <c r="C686" s="215"/>
      <c r="D686" s="216"/>
      <c r="F686" s="213">
        <f>A686</f>
        <v>86</v>
      </c>
      <c r="G686" s="215" t="str">
        <f>B686</f>
        <v>김 재 영</v>
      </c>
      <c r="H686" s="215"/>
      <c r="I686" s="216"/>
    </row>
    <row r="687" spans="1:9" ht="39.75" customHeight="1" thickBot="1" x14ac:dyDescent="0.2">
      <c r="A687" s="214"/>
      <c r="B687" s="217"/>
      <c r="C687" s="217"/>
      <c r="D687" s="218"/>
      <c r="F687" s="214"/>
      <c r="G687" s="217"/>
      <c r="H687" s="217"/>
      <c r="I687" s="218"/>
    </row>
    <row r="688" spans="1:9" ht="15.75" customHeight="1" thickBot="1" x14ac:dyDescent="0.2">
      <c r="A688" s="10"/>
      <c r="B688" s="10"/>
      <c r="C688" s="10"/>
      <c r="D688" s="10"/>
    </row>
    <row r="689" spans="1:9" ht="18" customHeight="1" x14ac:dyDescent="0.15">
      <c r="A689" s="219" t="str">
        <f>교과목!$A$4&amp;교과목!$B$4</f>
        <v>제2기산불방지기초과정</v>
      </c>
      <c r="B689" s="220"/>
      <c r="C689" s="220"/>
      <c r="D689" s="221"/>
      <c r="F689" s="219" t="str">
        <f>A689</f>
        <v>제2기산불방지기초과정</v>
      </c>
      <c r="G689" s="220"/>
      <c r="H689" s="220"/>
      <c r="I689" s="221"/>
    </row>
    <row r="690" spans="1:9" ht="18" customHeight="1" x14ac:dyDescent="0.15">
      <c r="A690" s="222"/>
      <c r="B690" s="223"/>
      <c r="C690" s="223"/>
      <c r="D690" s="224"/>
      <c r="F690" s="222"/>
      <c r="G690" s="223"/>
      <c r="H690" s="223"/>
      <c r="I690" s="224"/>
    </row>
    <row r="691" spans="1:9" ht="18" customHeight="1" x14ac:dyDescent="0.15">
      <c r="A691" s="222"/>
      <c r="B691" s="223"/>
      <c r="C691" s="223"/>
      <c r="D691" s="224"/>
      <c r="F691" s="222"/>
      <c r="G691" s="223"/>
      <c r="H691" s="223"/>
      <c r="I691" s="224"/>
    </row>
    <row r="692" spans="1:9" ht="25.5" customHeight="1" x14ac:dyDescent="0.15">
      <c r="A692" s="213" t="str">
        <f>VLOOKUP(A694,숲pro명단!$A$2:$C$29,3)</f>
        <v>일반인</v>
      </c>
      <c r="B692" s="225"/>
      <c r="C692" s="225"/>
      <c r="D692" s="226"/>
      <c r="F692" s="213" t="str">
        <f>A692</f>
        <v>일반인</v>
      </c>
      <c r="G692" s="225"/>
      <c r="H692" s="225"/>
      <c r="I692" s="226"/>
    </row>
    <row r="693" spans="1:9" ht="25.5" customHeight="1" x14ac:dyDescent="0.15">
      <c r="A693" s="213"/>
      <c r="B693" s="225"/>
      <c r="C693" s="225"/>
      <c r="D693" s="226"/>
      <c r="F693" s="213"/>
      <c r="G693" s="225"/>
      <c r="H693" s="225"/>
      <c r="I693" s="226"/>
    </row>
    <row r="694" spans="1:9" ht="38.25" customHeight="1" x14ac:dyDescent="0.15">
      <c r="A694" s="213">
        <v>87</v>
      </c>
      <c r="B694" s="215" t="str">
        <f>IF(LEN(VLOOKUP(A694,숲pro명단!$A$2:$C$29,2))=4,LEFT(VLOOKUP(A694,숲pro명단!$A$2:$C$29,2),4),IF(LEN(VLOOKUP(A694,숲pro명단!$A$2:$C$29,2))=3,LEFT(VLOOKUP(A694,숲pro명단!$A$2:$C$29,2),1)&amp;" "&amp;MID(VLOOKUP(A694,숲pro명단!$A$2:$C$29,2),2,1)&amp;" "&amp;RIGHT(VLOOKUP(A694,숲pro명단!$A$2:$C$29,2),1),IF(LEN(VLOOKUP(A694,숲pro명단!$A$2:$C$29,2))=2,LEFT(VLOOKUP(A694,숲pro명단!$A$2:$C$29,2),1)&amp;"     "&amp;RIGHT(VLOOKUP(A694,숲pro명단!$A$2:$C$29,2),1),VLOOKUP(A694,숲pro명단!$A$2:$C$29,2))))</f>
        <v>김 재 영</v>
      </c>
      <c r="C694" s="215"/>
      <c r="D694" s="216"/>
      <c r="F694" s="213">
        <f>A694</f>
        <v>87</v>
      </c>
      <c r="G694" s="215" t="str">
        <f>B694</f>
        <v>김 재 영</v>
      </c>
      <c r="H694" s="215"/>
      <c r="I694" s="216"/>
    </row>
    <row r="695" spans="1:9" ht="39.75" customHeight="1" thickBot="1" x14ac:dyDescent="0.2">
      <c r="A695" s="214"/>
      <c r="B695" s="217"/>
      <c r="C695" s="217"/>
      <c r="D695" s="218"/>
      <c r="F695" s="214"/>
      <c r="G695" s="217"/>
      <c r="H695" s="217"/>
      <c r="I695" s="218"/>
    </row>
    <row r="696" spans="1:9" ht="15.75" customHeight="1" thickBot="1" x14ac:dyDescent="0.2">
      <c r="A696" s="10"/>
      <c r="B696" s="10"/>
      <c r="C696" s="10"/>
      <c r="D696" s="10"/>
    </row>
    <row r="697" spans="1:9" ht="18" customHeight="1" x14ac:dyDescent="0.15">
      <c r="A697" s="219" t="str">
        <f>교과목!$A$4&amp;교과목!$B$4</f>
        <v>제2기산불방지기초과정</v>
      </c>
      <c r="B697" s="220"/>
      <c r="C697" s="220"/>
      <c r="D697" s="221"/>
      <c r="F697" s="219" t="str">
        <f>A697</f>
        <v>제2기산불방지기초과정</v>
      </c>
      <c r="G697" s="220"/>
      <c r="H697" s="220"/>
      <c r="I697" s="221"/>
    </row>
    <row r="698" spans="1:9" ht="18" customHeight="1" x14ac:dyDescent="0.15">
      <c r="A698" s="222"/>
      <c r="B698" s="223"/>
      <c r="C698" s="223"/>
      <c r="D698" s="224"/>
      <c r="F698" s="222"/>
      <c r="G698" s="223"/>
      <c r="H698" s="223"/>
      <c r="I698" s="224"/>
    </row>
    <row r="699" spans="1:9" ht="18" customHeight="1" x14ac:dyDescent="0.15">
      <c r="A699" s="222"/>
      <c r="B699" s="223"/>
      <c r="C699" s="223"/>
      <c r="D699" s="224"/>
      <c r="F699" s="222"/>
      <c r="G699" s="223"/>
      <c r="H699" s="223"/>
      <c r="I699" s="224"/>
    </row>
    <row r="700" spans="1:9" ht="25.5" customHeight="1" x14ac:dyDescent="0.15">
      <c r="A700" s="213" t="str">
        <f>VLOOKUP(A702,숲pro명단!$A$2:$C$29,3)</f>
        <v>일반인</v>
      </c>
      <c r="B700" s="225"/>
      <c r="C700" s="225"/>
      <c r="D700" s="226"/>
      <c r="F700" s="213" t="str">
        <f>A700</f>
        <v>일반인</v>
      </c>
      <c r="G700" s="225"/>
      <c r="H700" s="225"/>
      <c r="I700" s="226"/>
    </row>
    <row r="701" spans="1:9" ht="25.5" customHeight="1" x14ac:dyDescent="0.15">
      <c r="A701" s="213"/>
      <c r="B701" s="225"/>
      <c r="C701" s="225"/>
      <c r="D701" s="226"/>
      <c r="F701" s="213"/>
      <c r="G701" s="225"/>
      <c r="H701" s="225"/>
      <c r="I701" s="226"/>
    </row>
    <row r="702" spans="1:9" ht="38.25" customHeight="1" x14ac:dyDescent="0.15">
      <c r="A702" s="213">
        <v>88</v>
      </c>
      <c r="B702" s="215" t="str">
        <f>IF(LEN(VLOOKUP(A702,숲pro명단!$A$2:$C$29,2))=4,LEFT(VLOOKUP(A702,숲pro명단!$A$2:$C$29,2),4),IF(LEN(VLOOKUP(A702,숲pro명단!$A$2:$C$29,2))=3,LEFT(VLOOKUP(A702,숲pro명단!$A$2:$C$29,2),1)&amp;" "&amp;MID(VLOOKUP(A702,숲pro명단!$A$2:$C$29,2),2,1)&amp;" "&amp;RIGHT(VLOOKUP(A702,숲pro명단!$A$2:$C$29,2),1),IF(LEN(VLOOKUP(A702,숲pro명단!$A$2:$C$29,2))=2,LEFT(VLOOKUP(A702,숲pro명단!$A$2:$C$29,2),1)&amp;"     "&amp;RIGHT(VLOOKUP(A702,숲pro명단!$A$2:$C$29,2),1),VLOOKUP(A702,숲pro명단!$A$2:$C$29,2))))</f>
        <v>김 재 영</v>
      </c>
      <c r="C702" s="215"/>
      <c r="D702" s="216"/>
      <c r="F702" s="213">
        <f>A702</f>
        <v>88</v>
      </c>
      <c r="G702" s="215" t="str">
        <f>B702</f>
        <v>김 재 영</v>
      </c>
      <c r="H702" s="215"/>
      <c r="I702" s="216"/>
    </row>
    <row r="703" spans="1:9" ht="39.75" customHeight="1" thickBot="1" x14ac:dyDescent="0.2">
      <c r="A703" s="214"/>
      <c r="B703" s="217"/>
      <c r="C703" s="217"/>
      <c r="D703" s="218"/>
      <c r="F703" s="214"/>
      <c r="G703" s="217"/>
      <c r="H703" s="217"/>
      <c r="I703" s="218"/>
    </row>
    <row r="704" spans="1:9" ht="15.75" customHeight="1" thickBot="1" x14ac:dyDescent="0.2">
      <c r="A704" s="10"/>
      <c r="B704" s="10"/>
      <c r="C704" s="10"/>
      <c r="D704" s="10"/>
    </row>
    <row r="705" spans="1:9" ht="18" customHeight="1" x14ac:dyDescent="0.15">
      <c r="A705" s="219" t="str">
        <f>교과목!$A$4&amp;교과목!$B$4</f>
        <v>제2기산불방지기초과정</v>
      </c>
      <c r="B705" s="220"/>
      <c r="C705" s="220"/>
      <c r="D705" s="221"/>
      <c r="F705" s="219" t="str">
        <f>A705</f>
        <v>제2기산불방지기초과정</v>
      </c>
      <c r="G705" s="220"/>
      <c r="H705" s="220"/>
      <c r="I705" s="221"/>
    </row>
    <row r="706" spans="1:9" ht="18" customHeight="1" x14ac:dyDescent="0.15">
      <c r="A706" s="222"/>
      <c r="B706" s="223"/>
      <c r="C706" s="223"/>
      <c r="D706" s="224"/>
      <c r="F706" s="222"/>
      <c r="G706" s="223"/>
      <c r="H706" s="223"/>
      <c r="I706" s="224"/>
    </row>
    <row r="707" spans="1:9" ht="18" customHeight="1" x14ac:dyDescent="0.15">
      <c r="A707" s="222"/>
      <c r="B707" s="223"/>
      <c r="C707" s="223"/>
      <c r="D707" s="224"/>
      <c r="F707" s="222"/>
      <c r="G707" s="223"/>
      <c r="H707" s="223"/>
      <c r="I707" s="224"/>
    </row>
    <row r="708" spans="1:9" ht="25.5" customHeight="1" x14ac:dyDescent="0.15">
      <c r="A708" s="213" t="str">
        <f>VLOOKUP(A710,숲pro명단!$A$2:$C$29,3)</f>
        <v>일반인</v>
      </c>
      <c r="B708" s="225"/>
      <c r="C708" s="225"/>
      <c r="D708" s="226"/>
      <c r="F708" s="213" t="str">
        <f>A708</f>
        <v>일반인</v>
      </c>
      <c r="G708" s="225"/>
      <c r="H708" s="225"/>
      <c r="I708" s="226"/>
    </row>
    <row r="709" spans="1:9" ht="25.5" customHeight="1" x14ac:dyDescent="0.15">
      <c r="A709" s="213"/>
      <c r="B709" s="225"/>
      <c r="C709" s="225"/>
      <c r="D709" s="226"/>
      <c r="F709" s="213"/>
      <c r="G709" s="225"/>
      <c r="H709" s="225"/>
      <c r="I709" s="226"/>
    </row>
    <row r="710" spans="1:9" ht="38.25" customHeight="1" x14ac:dyDescent="0.15">
      <c r="A710" s="213">
        <v>89</v>
      </c>
      <c r="B710" s="215" t="str">
        <f>IF(LEN(VLOOKUP(A710,숲pro명단!$A$2:$C$29,2))=4,LEFT(VLOOKUP(A710,숲pro명단!$A$2:$C$29,2),4),IF(LEN(VLOOKUP(A710,숲pro명단!$A$2:$C$29,2))=3,LEFT(VLOOKUP(A710,숲pro명단!$A$2:$C$29,2),1)&amp;" "&amp;MID(VLOOKUP(A710,숲pro명단!$A$2:$C$29,2),2,1)&amp;" "&amp;RIGHT(VLOOKUP(A710,숲pro명단!$A$2:$C$29,2),1),IF(LEN(VLOOKUP(A710,숲pro명단!$A$2:$C$29,2))=2,LEFT(VLOOKUP(A710,숲pro명단!$A$2:$C$29,2),1)&amp;"     "&amp;RIGHT(VLOOKUP(A710,숲pro명단!$A$2:$C$29,2),1),VLOOKUP(A710,숲pro명단!$A$2:$C$29,2))))</f>
        <v>김 재 영</v>
      </c>
      <c r="C710" s="215"/>
      <c r="D710" s="216"/>
      <c r="F710" s="213">
        <f>A710</f>
        <v>89</v>
      </c>
      <c r="G710" s="215" t="str">
        <f>B710</f>
        <v>김 재 영</v>
      </c>
      <c r="H710" s="215"/>
      <c r="I710" s="216"/>
    </row>
    <row r="711" spans="1:9" ht="39.75" customHeight="1" thickBot="1" x14ac:dyDescent="0.2">
      <c r="A711" s="214"/>
      <c r="B711" s="217"/>
      <c r="C711" s="217"/>
      <c r="D711" s="218"/>
      <c r="F711" s="214"/>
      <c r="G711" s="217"/>
      <c r="H711" s="217"/>
      <c r="I711" s="218"/>
    </row>
    <row r="712" spans="1:9" ht="15.75" customHeight="1" thickBot="1" x14ac:dyDescent="0.2">
      <c r="A712" s="10"/>
      <c r="B712" s="10"/>
      <c r="C712" s="10"/>
      <c r="D712" s="10"/>
    </row>
    <row r="713" spans="1:9" ht="18" customHeight="1" x14ac:dyDescent="0.15">
      <c r="A713" s="219" t="str">
        <f>교과목!$A$4&amp;교과목!$B$4</f>
        <v>제2기산불방지기초과정</v>
      </c>
      <c r="B713" s="220"/>
      <c r="C713" s="220"/>
      <c r="D713" s="221"/>
      <c r="F713" s="219" t="str">
        <f>A713</f>
        <v>제2기산불방지기초과정</v>
      </c>
      <c r="G713" s="220"/>
      <c r="H713" s="220"/>
      <c r="I713" s="221"/>
    </row>
    <row r="714" spans="1:9" ht="18" customHeight="1" x14ac:dyDescent="0.15">
      <c r="A714" s="222"/>
      <c r="B714" s="223"/>
      <c r="C714" s="223"/>
      <c r="D714" s="224"/>
      <c r="F714" s="222"/>
      <c r="G714" s="223"/>
      <c r="H714" s="223"/>
      <c r="I714" s="224"/>
    </row>
    <row r="715" spans="1:9" ht="18" customHeight="1" x14ac:dyDescent="0.15">
      <c r="A715" s="222"/>
      <c r="B715" s="223"/>
      <c r="C715" s="223"/>
      <c r="D715" s="224"/>
      <c r="F715" s="222"/>
      <c r="G715" s="223"/>
      <c r="H715" s="223"/>
      <c r="I715" s="224"/>
    </row>
    <row r="716" spans="1:9" ht="25.5" customHeight="1" x14ac:dyDescent="0.15">
      <c r="A716" s="213" t="str">
        <f>VLOOKUP(A718,숲pro명단!$A$2:$C$29,3)</f>
        <v>일반인</v>
      </c>
      <c r="B716" s="225"/>
      <c r="C716" s="225"/>
      <c r="D716" s="226"/>
      <c r="F716" s="213" t="str">
        <f>A716</f>
        <v>일반인</v>
      </c>
      <c r="G716" s="225"/>
      <c r="H716" s="225"/>
      <c r="I716" s="226"/>
    </row>
    <row r="717" spans="1:9" ht="25.5" customHeight="1" x14ac:dyDescent="0.15">
      <c r="A717" s="213"/>
      <c r="B717" s="225"/>
      <c r="C717" s="225"/>
      <c r="D717" s="226"/>
      <c r="F717" s="213"/>
      <c r="G717" s="225"/>
      <c r="H717" s="225"/>
      <c r="I717" s="226"/>
    </row>
    <row r="718" spans="1:9" ht="38.25" customHeight="1" x14ac:dyDescent="0.15">
      <c r="A718" s="213">
        <v>90</v>
      </c>
      <c r="B718" s="215" t="str">
        <f>IF(LEN(VLOOKUP(A718,숲pro명단!$A$2:$C$29,2))=4,LEFT(VLOOKUP(A718,숲pro명단!$A$2:$C$29,2),4),IF(LEN(VLOOKUP(A718,숲pro명단!$A$2:$C$29,2))=3,LEFT(VLOOKUP(A718,숲pro명단!$A$2:$C$29,2),1)&amp;" "&amp;MID(VLOOKUP(A718,숲pro명단!$A$2:$C$29,2),2,1)&amp;" "&amp;RIGHT(VLOOKUP(A718,숲pro명단!$A$2:$C$29,2),1),IF(LEN(VLOOKUP(A718,숲pro명단!$A$2:$C$29,2))=2,LEFT(VLOOKUP(A718,숲pro명단!$A$2:$C$29,2),1)&amp;"     "&amp;RIGHT(VLOOKUP(A718,숲pro명단!$A$2:$C$29,2),1),VLOOKUP(A718,숲pro명단!$A$2:$C$29,2))))</f>
        <v>김 재 영</v>
      </c>
      <c r="C718" s="215"/>
      <c r="D718" s="216"/>
      <c r="F718" s="213">
        <f>A718</f>
        <v>90</v>
      </c>
      <c r="G718" s="215" t="str">
        <f>B718</f>
        <v>김 재 영</v>
      </c>
      <c r="H718" s="215"/>
      <c r="I718" s="216"/>
    </row>
    <row r="719" spans="1:9" ht="39.75" customHeight="1" thickBot="1" x14ac:dyDescent="0.2">
      <c r="A719" s="214"/>
      <c r="B719" s="217"/>
      <c r="C719" s="217"/>
      <c r="D719" s="218"/>
      <c r="F719" s="214"/>
      <c r="G719" s="217"/>
      <c r="H719" s="217"/>
      <c r="I719" s="218"/>
    </row>
    <row r="720" spans="1:9" ht="15.75" customHeight="1" thickBot="1" x14ac:dyDescent="0.2">
      <c r="A720" s="10"/>
      <c r="B720" s="10"/>
      <c r="C720" s="10"/>
      <c r="D720" s="10"/>
    </row>
    <row r="721" spans="1:9" ht="18" customHeight="1" x14ac:dyDescent="0.15">
      <c r="A721" s="219" t="str">
        <f>교과목!$A$4&amp;교과목!$B$4</f>
        <v>제2기산불방지기초과정</v>
      </c>
      <c r="B721" s="220"/>
      <c r="C721" s="220"/>
      <c r="D721" s="221"/>
      <c r="F721" s="219" t="str">
        <f>A721</f>
        <v>제2기산불방지기초과정</v>
      </c>
      <c r="G721" s="220"/>
      <c r="H721" s="220"/>
      <c r="I721" s="221"/>
    </row>
    <row r="722" spans="1:9" ht="18" customHeight="1" x14ac:dyDescent="0.15">
      <c r="A722" s="222"/>
      <c r="B722" s="223"/>
      <c r="C722" s="223"/>
      <c r="D722" s="224"/>
      <c r="F722" s="222"/>
      <c r="G722" s="223"/>
      <c r="H722" s="223"/>
      <c r="I722" s="224"/>
    </row>
    <row r="723" spans="1:9" ht="18" customHeight="1" x14ac:dyDescent="0.15">
      <c r="A723" s="222"/>
      <c r="B723" s="223"/>
      <c r="C723" s="223"/>
      <c r="D723" s="224"/>
      <c r="F723" s="222"/>
      <c r="G723" s="223"/>
      <c r="H723" s="223"/>
      <c r="I723" s="224"/>
    </row>
    <row r="724" spans="1:9" ht="25.5" customHeight="1" x14ac:dyDescent="0.15">
      <c r="A724" s="213" t="str">
        <f>VLOOKUP(A726,숲pro명단!$A$2:$C$29,3)</f>
        <v>일반인</v>
      </c>
      <c r="B724" s="225"/>
      <c r="C724" s="225"/>
      <c r="D724" s="226"/>
      <c r="F724" s="213" t="str">
        <f>A724</f>
        <v>일반인</v>
      </c>
      <c r="G724" s="225"/>
      <c r="H724" s="225"/>
      <c r="I724" s="226"/>
    </row>
    <row r="725" spans="1:9" ht="25.5" customHeight="1" x14ac:dyDescent="0.15">
      <c r="A725" s="213"/>
      <c r="B725" s="225"/>
      <c r="C725" s="225"/>
      <c r="D725" s="226"/>
      <c r="F725" s="213"/>
      <c r="G725" s="225"/>
      <c r="H725" s="225"/>
      <c r="I725" s="226"/>
    </row>
    <row r="726" spans="1:9" ht="38.25" customHeight="1" x14ac:dyDescent="0.15">
      <c r="A726" s="213">
        <v>91</v>
      </c>
      <c r="B726" s="215" t="str">
        <f>IF(LEN(VLOOKUP(A726,숲pro명단!$A$2:$C$29,2))=4,LEFT(VLOOKUP(A726,숲pro명단!$A$2:$C$29,2),4),IF(LEN(VLOOKUP(A726,숲pro명단!$A$2:$C$29,2))=3,LEFT(VLOOKUP(A726,숲pro명단!$A$2:$C$29,2),1)&amp;" "&amp;MID(VLOOKUP(A726,숲pro명단!$A$2:$C$29,2),2,1)&amp;" "&amp;RIGHT(VLOOKUP(A726,숲pro명단!$A$2:$C$29,2),1),IF(LEN(VLOOKUP(A726,숲pro명단!$A$2:$C$29,2))=2,LEFT(VLOOKUP(A726,숲pro명단!$A$2:$C$29,2),1)&amp;"     "&amp;RIGHT(VLOOKUP(A726,숲pro명단!$A$2:$C$29,2),1),VLOOKUP(A726,숲pro명단!$A$2:$C$29,2))))</f>
        <v>김 재 영</v>
      </c>
      <c r="C726" s="215"/>
      <c r="D726" s="216"/>
      <c r="F726" s="213">
        <f>A726</f>
        <v>91</v>
      </c>
      <c r="G726" s="215" t="str">
        <f>B726</f>
        <v>김 재 영</v>
      </c>
      <c r="H726" s="215"/>
      <c r="I726" s="216"/>
    </row>
    <row r="727" spans="1:9" ht="39.75" customHeight="1" thickBot="1" x14ac:dyDescent="0.2">
      <c r="A727" s="214"/>
      <c r="B727" s="217"/>
      <c r="C727" s="217"/>
      <c r="D727" s="218"/>
      <c r="F727" s="214"/>
      <c r="G727" s="217"/>
      <c r="H727" s="217"/>
      <c r="I727" s="218"/>
    </row>
    <row r="728" spans="1:9" ht="15.75" customHeight="1" thickBot="1" x14ac:dyDescent="0.2">
      <c r="A728" s="10"/>
      <c r="B728" s="10"/>
      <c r="C728" s="10"/>
      <c r="D728" s="10"/>
    </row>
    <row r="729" spans="1:9" ht="18" customHeight="1" x14ac:dyDescent="0.15">
      <c r="A729" s="219" t="str">
        <f>교과목!$A$4&amp;교과목!$B$4</f>
        <v>제2기산불방지기초과정</v>
      </c>
      <c r="B729" s="220"/>
      <c r="C729" s="220"/>
      <c r="D729" s="221"/>
      <c r="F729" s="219" t="str">
        <f>A729</f>
        <v>제2기산불방지기초과정</v>
      </c>
      <c r="G729" s="220"/>
      <c r="H729" s="220"/>
      <c r="I729" s="221"/>
    </row>
    <row r="730" spans="1:9" ht="18" customHeight="1" x14ac:dyDescent="0.15">
      <c r="A730" s="222"/>
      <c r="B730" s="223"/>
      <c r="C730" s="223"/>
      <c r="D730" s="224"/>
      <c r="F730" s="222"/>
      <c r="G730" s="223"/>
      <c r="H730" s="223"/>
      <c r="I730" s="224"/>
    </row>
    <row r="731" spans="1:9" ht="18" customHeight="1" x14ac:dyDescent="0.15">
      <c r="A731" s="222"/>
      <c r="B731" s="223"/>
      <c r="C731" s="223"/>
      <c r="D731" s="224"/>
      <c r="F731" s="222"/>
      <c r="G731" s="223"/>
      <c r="H731" s="223"/>
      <c r="I731" s="224"/>
    </row>
    <row r="732" spans="1:9" ht="25.5" customHeight="1" x14ac:dyDescent="0.15">
      <c r="A732" s="213" t="str">
        <f>VLOOKUP(A734,숲pro명단!$A$2:$C$29,3)</f>
        <v>일반인</v>
      </c>
      <c r="B732" s="225"/>
      <c r="C732" s="225"/>
      <c r="D732" s="226"/>
      <c r="F732" s="213" t="str">
        <f>A732</f>
        <v>일반인</v>
      </c>
      <c r="G732" s="225"/>
      <c r="H732" s="225"/>
      <c r="I732" s="226"/>
    </row>
    <row r="733" spans="1:9" ht="25.5" customHeight="1" x14ac:dyDescent="0.15">
      <c r="A733" s="213"/>
      <c r="B733" s="225"/>
      <c r="C733" s="225"/>
      <c r="D733" s="226"/>
      <c r="F733" s="213"/>
      <c r="G733" s="225"/>
      <c r="H733" s="225"/>
      <c r="I733" s="226"/>
    </row>
    <row r="734" spans="1:9" ht="38.25" customHeight="1" x14ac:dyDescent="0.15">
      <c r="A734" s="213">
        <v>92</v>
      </c>
      <c r="B734" s="215" t="str">
        <f>IF(LEN(VLOOKUP(A734,숲pro명단!$A$2:$C$29,2))=4,LEFT(VLOOKUP(A734,숲pro명단!$A$2:$C$29,2),4),IF(LEN(VLOOKUP(A734,숲pro명단!$A$2:$C$29,2))=3,LEFT(VLOOKUP(A734,숲pro명단!$A$2:$C$29,2),1)&amp;" "&amp;MID(VLOOKUP(A734,숲pro명단!$A$2:$C$29,2),2,1)&amp;" "&amp;RIGHT(VLOOKUP(A734,숲pro명단!$A$2:$C$29,2),1),IF(LEN(VLOOKUP(A734,숲pro명단!$A$2:$C$29,2))=2,LEFT(VLOOKUP(A734,숲pro명단!$A$2:$C$29,2),1)&amp;"     "&amp;RIGHT(VLOOKUP(A734,숲pro명단!$A$2:$C$29,2),1),VLOOKUP(A734,숲pro명단!$A$2:$C$29,2))))</f>
        <v>김 재 영</v>
      </c>
      <c r="C734" s="215"/>
      <c r="D734" s="216"/>
      <c r="F734" s="213">
        <f>A734</f>
        <v>92</v>
      </c>
      <c r="G734" s="215" t="str">
        <f>B734</f>
        <v>김 재 영</v>
      </c>
      <c r="H734" s="215"/>
      <c r="I734" s="216"/>
    </row>
    <row r="735" spans="1:9" ht="39.75" customHeight="1" thickBot="1" x14ac:dyDescent="0.2">
      <c r="A735" s="214"/>
      <c r="B735" s="217"/>
      <c r="C735" s="217"/>
      <c r="D735" s="218"/>
      <c r="F735" s="214"/>
      <c r="G735" s="217"/>
      <c r="H735" s="217"/>
      <c r="I735" s="218"/>
    </row>
    <row r="736" spans="1:9" ht="15.75" customHeight="1" thickBot="1" x14ac:dyDescent="0.2">
      <c r="A736" s="10"/>
      <c r="B736" s="10"/>
      <c r="C736" s="10"/>
      <c r="D736" s="10"/>
    </row>
    <row r="737" spans="1:9" ht="18" customHeight="1" x14ac:dyDescent="0.15">
      <c r="A737" s="219" t="str">
        <f>교과목!$A$4&amp;교과목!$B$4</f>
        <v>제2기산불방지기초과정</v>
      </c>
      <c r="B737" s="220"/>
      <c r="C737" s="220"/>
      <c r="D737" s="221"/>
      <c r="F737" s="219" t="str">
        <f>A737</f>
        <v>제2기산불방지기초과정</v>
      </c>
      <c r="G737" s="220"/>
      <c r="H737" s="220"/>
      <c r="I737" s="221"/>
    </row>
    <row r="738" spans="1:9" ht="18" customHeight="1" x14ac:dyDescent="0.15">
      <c r="A738" s="222"/>
      <c r="B738" s="223"/>
      <c r="C738" s="223"/>
      <c r="D738" s="224"/>
      <c r="F738" s="222"/>
      <c r="G738" s="223"/>
      <c r="H738" s="223"/>
      <c r="I738" s="224"/>
    </row>
    <row r="739" spans="1:9" ht="18" customHeight="1" x14ac:dyDescent="0.15">
      <c r="A739" s="222"/>
      <c r="B739" s="223"/>
      <c r="C739" s="223"/>
      <c r="D739" s="224"/>
      <c r="F739" s="222"/>
      <c r="G739" s="223"/>
      <c r="H739" s="223"/>
      <c r="I739" s="224"/>
    </row>
    <row r="740" spans="1:9" ht="25.5" customHeight="1" x14ac:dyDescent="0.15">
      <c r="A740" s="213" t="str">
        <f>VLOOKUP(A742,숲pro명단!$A$2:$C$29,3)</f>
        <v>일반인</v>
      </c>
      <c r="B740" s="225"/>
      <c r="C740" s="225"/>
      <c r="D740" s="226"/>
      <c r="F740" s="213" t="str">
        <f>A740</f>
        <v>일반인</v>
      </c>
      <c r="G740" s="225"/>
      <c r="H740" s="225"/>
      <c r="I740" s="226"/>
    </row>
    <row r="741" spans="1:9" ht="25.5" customHeight="1" x14ac:dyDescent="0.15">
      <c r="A741" s="213"/>
      <c r="B741" s="225"/>
      <c r="C741" s="225"/>
      <c r="D741" s="226"/>
      <c r="F741" s="213"/>
      <c r="G741" s="225"/>
      <c r="H741" s="225"/>
      <c r="I741" s="226"/>
    </row>
    <row r="742" spans="1:9" ht="38.25" customHeight="1" x14ac:dyDescent="0.15">
      <c r="A742" s="213">
        <v>93</v>
      </c>
      <c r="B742" s="215" t="str">
        <f>IF(LEN(VLOOKUP(A742,숲pro명단!$A$2:$C$29,2))=4,LEFT(VLOOKUP(A742,숲pro명단!$A$2:$C$29,2),4),IF(LEN(VLOOKUP(A742,숲pro명단!$A$2:$C$29,2))=3,LEFT(VLOOKUP(A742,숲pro명단!$A$2:$C$29,2),1)&amp;" "&amp;MID(VLOOKUP(A742,숲pro명단!$A$2:$C$29,2),2,1)&amp;" "&amp;RIGHT(VLOOKUP(A742,숲pro명단!$A$2:$C$29,2),1),IF(LEN(VLOOKUP(A742,숲pro명단!$A$2:$C$29,2))=2,LEFT(VLOOKUP(A742,숲pro명단!$A$2:$C$29,2),1)&amp;"     "&amp;RIGHT(VLOOKUP(A742,숲pro명단!$A$2:$C$29,2),1),VLOOKUP(A742,숲pro명단!$A$2:$C$29,2))))</f>
        <v>김 재 영</v>
      </c>
      <c r="C742" s="215"/>
      <c r="D742" s="216"/>
      <c r="F742" s="213">
        <f>A742</f>
        <v>93</v>
      </c>
      <c r="G742" s="215" t="str">
        <f>B742</f>
        <v>김 재 영</v>
      </c>
      <c r="H742" s="215"/>
      <c r="I742" s="216"/>
    </row>
    <row r="743" spans="1:9" ht="39.75" customHeight="1" thickBot="1" x14ac:dyDescent="0.2">
      <c r="A743" s="214"/>
      <c r="B743" s="217"/>
      <c r="C743" s="217"/>
      <c r="D743" s="218"/>
      <c r="F743" s="214"/>
      <c r="G743" s="217"/>
      <c r="H743" s="217"/>
      <c r="I743" s="218"/>
    </row>
    <row r="744" spans="1:9" ht="15.75" customHeight="1" thickBot="1" x14ac:dyDescent="0.2">
      <c r="A744" s="10"/>
      <c r="B744" s="10"/>
      <c r="C744" s="10"/>
      <c r="D744" s="10"/>
    </row>
    <row r="745" spans="1:9" ht="18" customHeight="1" x14ac:dyDescent="0.15">
      <c r="A745" s="219" t="str">
        <f>교과목!$A$4&amp;교과목!$B$4</f>
        <v>제2기산불방지기초과정</v>
      </c>
      <c r="B745" s="220"/>
      <c r="C745" s="220"/>
      <c r="D745" s="221"/>
      <c r="F745" s="219" t="str">
        <f>A745</f>
        <v>제2기산불방지기초과정</v>
      </c>
      <c r="G745" s="220"/>
      <c r="H745" s="220"/>
      <c r="I745" s="221"/>
    </row>
    <row r="746" spans="1:9" ht="18" customHeight="1" x14ac:dyDescent="0.15">
      <c r="A746" s="222"/>
      <c r="B746" s="223"/>
      <c r="C746" s="223"/>
      <c r="D746" s="224"/>
      <c r="F746" s="222"/>
      <c r="G746" s="223"/>
      <c r="H746" s="223"/>
      <c r="I746" s="224"/>
    </row>
    <row r="747" spans="1:9" ht="18" customHeight="1" x14ac:dyDescent="0.15">
      <c r="A747" s="222"/>
      <c r="B747" s="223"/>
      <c r="C747" s="223"/>
      <c r="D747" s="224"/>
      <c r="F747" s="222"/>
      <c r="G747" s="223"/>
      <c r="H747" s="223"/>
      <c r="I747" s="224"/>
    </row>
    <row r="748" spans="1:9" ht="25.5" customHeight="1" x14ac:dyDescent="0.15">
      <c r="A748" s="213" t="str">
        <f>VLOOKUP(A750,숲pro명단!$A$2:$C$29,3)</f>
        <v>일반인</v>
      </c>
      <c r="B748" s="225"/>
      <c r="C748" s="225"/>
      <c r="D748" s="226"/>
      <c r="F748" s="213" t="str">
        <f>A748</f>
        <v>일반인</v>
      </c>
      <c r="G748" s="225"/>
      <c r="H748" s="225"/>
      <c r="I748" s="226"/>
    </row>
    <row r="749" spans="1:9" ht="25.5" customHeight="1" x14ac:dyDescent="0.15">
      <c r="A749" s="213"/>
      <c r="B749" s="225"/>
      <c r="C749" s="225"/>
      <c r="D749" s="226"/>
      <c r="F749" s="213"/>
      <c r="G749" s="225"/>
      <c r="H749" s="225"/>
      <c r="I749" s="226"/>
    </row>
    <row r="750" spans="1:9" ht="38.25" customHeight="1" x14ac:dyDescent="0.15">
      <c r="A750" s="213">
        <v>94</v>
      </c>
      <c r="B750" s="215" t="str">
        <f>IF(LEN(VLOOKUP(A750,숲pro명단!$A$2:$C$29,2))=4,LEFT(VLOOKUP(A750,숲pro명단!$A$2:$C$29,2),4),IF(LEN(VLOOKUP(A750,숲pro명단!$A$2:$C$29,2))=3,LEFT(VLOOKUP(A750,숲pro명단!$A$2:$C$29,2),1)&amp;" "&amp;MID(VLOOKUP(A750,숲pro명단!$A$2:$C$29,2),2,1)&amp;" "&amp;RIGHT(VLOOKUP(A750,숲pro명단!$A$2:$C$29,2),1),IF(LEN(VLOOKUP(A750,숲pro명단!$A$2:$C$29,2))=2,LEFT(VLOOKUP(A750,숲pro명단!$A$2:$C$29,2),1)&amp;"     "&amp;RIGHT(VLOOKUP(A750,숲pro명단!$A$2:$C$29,2),1),VLOOKUP(A750,숲pro명단!$A$2:$C$29,2))))</f>
        <v>김 재 영</v>
      </c>
      <c r="C750" s="215"/>
      <c r="D750" s="216"/>
      <c r="F750" s="213">
        <f>A750</f>
        <v>94</v>
      </c>
      <c r="G750" s="215" t="str">
        <f>B750</f>
        <v>김 재 영</v>
      </c>
      <c r="H750" s="215"/>
      <c r="I750" s="216"/>
    </row>
    <row r="751" spans="1:9" ht="39.75" customHeight="1" thickBot="1" x14ac:dyDescent="0.2">
      <c r="A751" s="214"/>
      <c r="B751" s="217"/>
      <c r="C751" s="217"/>
      <c r="D751" s="218"/>
      <c r="F751" s="214"/>
      <c r="G751" s="217"/>
      <c r="H751" s="217"/>
      <c r="I751" s="218"/>
    </row>
    <row r="752" spans="1:9" ht="15.75" customHeight="1" thickBot="1" x14ac:dyDescent="0.2">
      <c r="A752" s="10"/>
      <c r="B752" s="10"/>
      <c r="C752" s="10"/>
      <c r="D752" s="10"/>
    </row>
    <row r="753" spans="1:9" ht="18" customHeight="1" x14ac:dyDescent="0.15">
      <c r="A753" s="219" t="str">
        <f>교과목!$A$4&amp;교과목!$B$4</f>
        <v>제2기산불방지기초과정</v>
      </c>
      <c r="B753" s="220"/>
      <c r="C753" s="220"/>
      <c r="D753" s="221"/>
      <c r="F753" s="219" t="str">
        <f>A753</f>
        <v>제2기산불방지기초과정</v>
      </c>
      <c r="G753" s="220"/>
      <c r="H753" s="220"/>
      <c r="I753" s="221"/>
    </row>
    <row r="754" spans="1:9" ht="18" customHeight="1" x14ac:dyDescent="0.15">
      <c r="A754" s="222"/>
      <c r="B754" s="223"/>
      <c r="C754" s="223"/>
      <c r="D754" s="224"/>
      <c r="F754" s="222"/>
      <c r="G754" s="223"/>
      <c r="H754" s="223"/>
      <c r="I754" s="224"/>
    </row>
    <row r="755" spans="1:9" ht="18" customHeight="1" x14ac:dyDescent="0.15">
      <c r="A755" s="222"/>
      <c r="B755" s="223"/>
      <c r="C755" s="223"/>
      <c r="D755" s="224"/>
      <c r="F755" s="222"/>
      <c r="G755" s="223"/>
      <c r="H755" s="223"/>
      <c r="I755" s="224"/>
    </row>
    <row r="756" spans="1:9" ht="25.5" customHeight="1" x14ac:dyDescent="0.15">
      <c r="A756" s="213" t="str">
        <f>VLOOKUP(A758,숲pro명단!$A$2:$C$29,3)</f>
        <v>일반인</v>
      </c>
      <c r="B756" s="225"/>
      <c r="C756" s="225"/>
      <c r="D756" s="226"/>
      <c r="F756" s="213" t="str">
        <f>A756</f>
        <v>일반인</v>
      </c>
      <c r="G756" s="225"/>
      <c r="H756" s="225"/>
      <c r="I756" s="226"/>
    </row>
    <row r="757" spans="1:9" ht="25.5" customHeight="1" x14ac:dyDescent="0.15">
      <c r="A757" s="213"/>
      <c r="B757" s="225"/>
      <c r="C757" s="225"/>
      <c r="D757" s="226"/>
      <c r="F757" s="213"/>
      <c r="G757" s="225"/>
      <c r="H757" s="225"/>
      <c r="I757" s="226"/>
    </row>
    <row r="758" spans="1:9" ht="38.25" customHeight="1" x14ac:dyDescent="0.15">
      <c r="A758" s="213">
        <v>95</v>
      </c>
      <c r="B758" s="215" t="str">
        <f>IF(LEN(VLOOKUP(A758,숲pro명단!$A$2:$C$29,2))=4,LEFT(VLOOKUP(A758,숲pro명단!$A$2:$C$29,2),4),IF(LEN(VLOOKUP(A758,숲pro명단!$A$2:$C$29,2))=3,LEFT(VLOOKUP(A758,숲pro명단!$A$2:$C$29,2),1)&amp;" "&amp;MID(VLOOKUP(A758,숲pro명단!$A$2:$C$29,2),2,1)&amp;" "&amp;RIGHT(VLOOKUP(A758,숲pro명단!$A$2:$C$29,2),1),IF(LEN(VLOOKUP(A758,숲pro명단!$A$2:$C$29,2))=2,LEFT(VLOOKUP(A758,숲pro명단!$A$2:$C$29,2),1)&amp;"     "&amp;RIGHT(VLOOKUP(A758,숲pro명단!$A$2:$C$29,2),1),VLOOKUP(A758,숲pro명단!$A$2:$C$29,2))))</f>
        <v>김 재 영</v>
      </c>
      <c r="C758" s="215"/>
      <c r="D758" s="216"/>
      <c r="F758" s="213">
        <f>A758</f>
        <v>95</v>
      </c>
      <c r="G758" s="215" t="str">
        <f>B758</f>
        <v>김 재 영</v>
      </c>
      <c r="H758" s="215"/>
      <c r="I758" s="216"/>
    </row>
    <row r="759" spans="1:9" ht="39.75" customHeight="1" thickBot="1" x14ac:dyDescent="0.2">
      <c r="A759" s="214"/>
      <c r="B759" s="217"/>
      <c r="C759" s="217"/>
      <c r="D759" s="218"/>
      <c r="F759" s="214"/>
      <c r="G759" s="217"/>
      <c r="H759" s="217"/>
      <c r="I759" s="218"/>
    </row>
    <row r="760" spans="1:9" ht="15.75" customHeight="1" thickBot="1" x14ac:dyDescent="0.2">
      <c r="A760" s="10"/>
      <c r="B760" s="10"/>
      <c r="C760" s="10"/>
      <c r="D760" s="10"/>
    </row>
    <row r="761" spans="1:9" ht="18" customHeight="1" x14ac:dyDescent="0.15">
      <c r="A761" s="219" t="str">
        <f>교과목!$A$4&amp;교과목!$B$4</f>
        <v>제2기산불방지기초과정</v>
      </c>
      <c r="B761" s="220"/>
      <c r="C761" s="220"/>
      <c r="D761" s="221"/>
      <c r="F761" s="219" t="str">
        <f>A761</f>
        <v>제2기산불방지기초과정</v>
      </c>
      <c r="G761" s="220"/>
      <c r="H761" s="220"/>
      <c r="I761" s="221"/>
    </row>
    <row r="762" spans="1:9" ht="18" customHeight="1" x14ac:dyDescent="0.15">
      <c r="A762" s="222"/>
      <c r="B762" s="223"/>
      <c r="C762" s="223"/>
      <c r="D762" s="224"/>
      <c r="F762" s="222"/>
      <c r="G762" s="223"/>
      <c r="H762" s="223"/>
      <c r="I762" s="224"/>
    </row>
    <row r="763" spans="1:9" ht="18" customHeight="1" x14ac:dyDescent="0.15">
      <c r="A763" s="222"/>
      <c r="B763" s="223"/>
      <c r="C763" s="223"/>
      <c r="D763" s="224"/>
      <c r="F763" s="222"/>
      <c r="G763" s="223"/>
      <c r="H763" s="223"/>
      <c r="I763" s="224"/>
    </row>
    <row r="764" spans="1:9" ht="25.5" customHeight="1" x14ac:dyDescent="0.15">
      <c r="A764" s="213" t="str">
        <f>VLOOKUP(A766,숲pro명단!$A$2:$C$29,3)</f>
        <v>일반인</v>
      </c>
      <c r="B764" s="225"/>
      <c r="C764" s="225"/>
      <c r="D764" s="226"/>
      <c r="F764" s="213" t="str">
        <f>A764</f>
        <v>일반인</v>
      </c>
      <c r="G764" s="225"/>
      <c r="H764" s="225"/>
      <c r="I764" s="226"/>
    </row>
    <row r="765" spans="1:9" ht="25.5" customHeight="1" x14ac:dyDescent="0.15">
      <c r="A765" s="213"/>
      <c r="B765" s="225"/>
      <c r="C765" s="225"/>
      <c r="D765" s="226"/>
      <c r="F765" s="213"/>
      <c r="G765" s="225"/>
      <c r="H765" s="225"/>
      <c r="I765" s="226"/>
    </row>
    <row r="766" spans="1:9" ht="38.25" customHeight="1" x14ac:dyDescent="0.15">
      <c r="A766" s="213">
        <v>96</v>
      </c>
      <c r="B766" s="215" t="str">
        <f>IF(LEN(VLOOKUP(A766,숲pro명단!$A$2:$C$29,2))=4,LEFT(VLOOKUP(A766,숲pro명단!$A$2:$C$29,2),4),IF(LEN(VLOOKUP(A766,숲pro명단!$A$2:$C$29,2))=3,LEFT(VLOOKUP(A766,숲pro명단!$A$2:$C$29,2),1)&amp;" "&amp;MID(VLOOKUP(A766,숲pro명단!$A$2:$C$29,2),2,1)&amp;" "&amp;RIGHT(VLOOKUP(A766,숲pro명단!$A$2:$C$29,2),1),IF(LEN(VLOOKUP(A766,숲pro명단!$A$2:$C$29,2))=2,LEFT(VLOOKUP(A766,숲pro명단!$A$2:$C$29,2),1)&amp;"     "&amp;RIGHT(VLOOKUP(A766,숲pro명단!$A$2:$C$29,2),1),VLOOKUP(A766,숲pro명단!$A$2:$C$29,2))))</f>
        <v>김 재 영</v>
      </c>
      <c r="C766" s="215"/>
      <c r="D766" s="216"/>
      <c r="F766" s="213">
        <f>A766</f>
        <v>96</v>
      </c>
      <c r="G766" s="215" t="str">
        <f>B766</f>
        <v>김 재 영</v>
      </c>
      <c r="H766" s="215"/>
      <c r="I766" s="216"/>
    </row>
    <row r="767" spans="1:9" ht="39.75" customHeight="1" thickBot="1" x14ac:dyDescent="0.2">
      <c r="A767" s="214"/>
      <c r="B767" s="217"/>
      <c r="C767" s="217"/>
      <c r="D767" s="218"/>
      <c r="F767" s="214"/>
      <c r="G767" s="217"/>
      <c r="H767" s="217"/>
      <c r="I767" s="218"/>
    </row>
    <row r="768" spans="1:9" ht="15.75" customHeight="1" thickBot="1" x14ac:dyDescent="0.2">
      <c r="A768" s="10"/>
      <c r="B768" s="10"/>
      <c r="C768" s="10"/>
      <c r="D768" s="10"/>
    </row>
    <row r="769" spans="1:9" ht="18" customHeight="1" x14ac:dyDescent="0.15">
      <c r="A769" s="219" t="str">
        <f>교과목!$A$4&amp;교과목!$B$4</f>
        <v>제2기산불방지기초과정</v>
      </c>
      <c r="B769" s="220"/>
      <c r="C769" s="220"/>
      <c r="D769" s="221"/>
      <c r="F769" s="219" t="str">
        <f>A769</f>
        <v>제2기산불방지기초과정</v>
      </c>
      <c r="G769" s="220"/>
      <c r="H769" s="220"/>
      <c r="I769" s="221"/>
    </row>
    <row r="770" spans="1:9" ht="18" customHeight="1" x14ac:dyDescent="0.15">
      <c r="A770" s="222"/>
      <c r="B770" s="223"/>
      <c r="C770" s="223"/>
      <c r="D770" s="224"/>
      <c r="F770" s="222"/>
      <c r="G770" s="223"/>
      <c r="H770" s="223"/>
      <c r="I770" s="224"/>
    </row>
    <row r="771" spans="1:9" ht="18" customHeight="1" x14ac:dyDescent="0.15">
      <c r="A771" s="222"/>
      <c r="B771" s="223"/>
      <c r="C771" s="223"/>
      <c r="D771" s="224"/>
      <c r="F771" s="222"/>
      <c r="G771" s="223"/>
      <c r="H771" s="223"/>
      <c r="I771" s="224"/>
    </row>
    <row r="772" spans="1:9" ht="25.5" customHeight="1" x14ac:dyDescent="0.15">
      <c r="A772" s="213" t="str">
        <f>VLOOKUP(A774,숲pro명단!$A$2:$C$29,3)</f>
        <v>일반인</v>
      </c>
      <c r="B772" s="225"/>
      <c r="C772" s="225"/>
      <c r="D772" s="226"/>
      <c r="F772" s="213" t="str">
        <f>A772</f>
        <v>일반인</v>
      </c>
      <c r="G772" s="225"/>
      <c r="H772" s="225"/>
      <c r="I772" s="226"/>
    </row>
    <row r="773" spans="1:9" ht="25.5" customHeight="1" x14ac:dyDescent="0.15">
      <c r="A773" s="213"/>
      <c r="B773" s="225"/>
      <c r="C773" s="225"/>
      <c r="D773" s="226"/>
      <c r="F773" s="213"/>
      <c r="G773" s="225"/>
      <c r="H773" s="225"/>
      <c r="I773" s="226"/>
    </row>
    <row r="774" spans="1:9" ht="38.25" customHeight="1" x14ac:dyDescent="0.15">
      <c r="A774" s="213">
        <v>97</v>
      </c>
      <c r="B774" s="215" t="str">
        <f>IF(LEN(VLOOKUP(A774,숲pro명단!$A$2:$C$29,2))=4,LEFT(VLOOKUP(A774,숲pro명단!$A$2:$C$29,2),4),IF(LEN(VLOOKUP(A774,숲pro명단!$A$2:$C$29,2))=3,LEFT(VLOOKUP(A774,숲pro명단!$A$2:$C$29,2),1)&amp;" "&amp;MID(VLOOKUP(A774,숲pro명단!$A$2:$C$29,2),2,1)&amp;" "&amp;RIGHT(VLOOKUP(A774,숲pro명단!$A$2:$C$29,2),1),IF(LEN(VLOOKUP(A774,숲pro명단!$A$2:$C$29,2))=2,LEFT(VLOOKUP(A774,숲pro명단!$A$2:$C$29,2),1)&amp;"     "&amp;RIGHT(VLOOKUP(A774,숲pro명단!$A$2:$C$29,2),1),VLOOKUP(A774,숲pro명단!$A$2:$C$29,2))))</f>
        <v>김 재 영</v>
      </c>
      <c r="C774" s="215"/>
      <c r="D774" s="216"/>
      <c r="F774" s="213">
        <f>A774</f>
        <v>97</v>
      </c>
      <c r="G774" s="215" t="str">
        <f>B774</f>
        <v>김 재 영</v>
      </c>
      <c r="H774" s="215"/>
      <c r="I774" s="216"/>
    </row>
    <row r="775" spans="1:9" ht="39.75" customHeight="1" thickBot="1" x14ac:dyDescent="0.2">
      <c r="A775" s="214"/>
      <c r="B775" s="217"/>
      <c r="C775" s="217"/>
      <c r="D775" s="218"/>
      <c r="F775" s="214"/>
      <c r="G775" s="217"/>
      <c r="H775" s="217"/>
      <c r="I775" s="218"/>
    </row>
    <row r="776" spans="1:9" ht="15.75" customHeight="1" thickBot="1" x14ac:dyDescent="0.2">
      <c r="A776" s="10"/>
      <c r="B776" s="10"/>
      <c r="C776" s="10"/>
      <c r="D776" s="10"/>
    </row>
    <row r="777" spans="1:9" ht="18" customHeight="1" x14ac:dyDescent="0.15">
      <c r="A777" s="219" t="str">
        <f>교과목!$A$4&amp;교과목!$B$4</f>
        <v>제2기산불방지기초과정</v>
      </c>
      <c r="B777" s="220"/>
      <c r="C777" s="220"/>
      <c r="D777" s="221"/>
      <c r="F777" s="219" t="str">
        <f>A777</f>
        <v>제2기산불방지기초과정</v>
      </c>
      <c r="G777" s="220"/>
      <c r="H777" s="220"/>
      <c r="I777" s="221"/>
    </row>
    <row r="778" spans="1:9" ht="18" customHeight="1" x14ac:dyDescent="0.15">
      <c r="A778" s="222"/>
      <c r="B778" s="223"/>
      <c r="C778" s="223"/>
      <c r="D778" s="224"/>
      <c r="F778" s="222"/>
      <c r="G778" s="223"/>
      <c r="H778" s="223"/>
      <c r="I778" s="224"/>
    </row>
    <row r="779" spans="1:9" ht="18" customHeight="1" x14ac:dyDescent="0.15">
      <c r="A779" s="222"/>
      <c r="B779" s="223"/>
      <c r="C779" s="223"/>
      <c r="D779" s="224"/>
      <c r="F779" s="222"/>
      <c r="G779" s="223"/>
      <c r="H779" s="223"/>
      <c r="I779" s="224"/>
    </row>
    <row r="780" spans="1:9" ht="25.5" customHeight="1" x14ac:dyDescent="0.15">
      <c r="A780" s="213" t="str">
        <f>VLOOKUP(A782,숲pro명단!$A$2:$C$29,3)</f>
        <v>일반인</v>
      </c>
      <c r="B780" s="225"/>
      <c r="C780" s="225"/>
      <c r="D780" s="226"/>
      <c r="F780" s="213" t="str">
        <f>A780</f>
        <v>일반인</v>
      </c>
      <c r="G780" s="225"/>
      <c r="H780" s="225"/>
      <c r="I780" s="226"/>
    </row>
    <row r="781" spans="1:9" ht="25.5" customHeight="1" x14ac:dyDescent="0.15">
      <c r="A781" s="213"/>
      <c r="B781" s="225"/>
      <c r="C781" s="225"/>
      <c r="D781" s="226"/>
      <c r="F781" s="213"/>
      <c r="G781" s="225"/>
      <c r="H781" s="225"/>
      <c r="I781" s="226"/>
    </row>
    <row r="782" spans="1:9" ht="38.25" customHeight="1" x14ac:dyDescent="0.15">
      <c r="A782" s="213">
        <v>98</v>
      </c>
      <c r="B782" s="215" t="str">
        <f>IF(LEN(VLOOKUP(A782,숲pro명단!$A$2:$C$29,2))=4,LEFT(VLOOKUP(A782,숲pro명단!$A$2:$C$29,2),4),IF(LEN(VLOOKUP(A782,숲pro명단!$A$2:$C$29,2))=3,LEFT(VLOOKUP(A782,숲pro명단!$A$2:$C$29,2),1)&amp;" "&amp;MID(VLOOKUP(A782,숲pro명단!$A$2:$C$29,2),2,1)&amp;" "&amp;RIGHT(VLOOKUP(A782,숲pro명단!$A$2:$C$29,2),1),IF(LEN(VLOOKUP(A782,숲pro명단!$A$2:$C$29,2))=2,LEFT(VLOOKUP(A782,숲pro명단!$A$2:$C$29,2),1)&amp;"     "&amp;RIGHT(VLOOKUP(A782,숲pro명단!$A$2:$C$29,2),1),VLOOKUP(A782,숲pro명단!$A$2:$C$29,2))))</f>
        <v>김 재 영</v>
      </c>
      <c r="C782" s="215"/>
      <c r="D782" s="216"/>
      <c r="F782" s="213">
        <f>A782</f>
        <v>98</v>
      </c>
      <c r="G782" s="215" t="str">
        <f>B782</f>
        <v>김 재 영</v>
      </c>
      <c r="H782" s="215"/>
      <c r="I782" s="216"/>
    </row>
    <row r="783" spans="1:9" ht="39.75" customHeight="1" thickBot="1" x14ac:dyDescent="0.2">
      <c r="A783" s="214"/>
      <c r="B783" s="217"/>
      <c r="C783" s="217"/>
      <c r="D783" s="218"/>
      <c r="F783" s="214"/>
      <c r="G783" s="217"/>
      <c r="H783" s="217"/>
      <c r="I783" s="218"/>
    </row>
    <row r="784" spans="1:9" ht="15.75" customHeight="1" thickBot="1" x14ac:dyDescent="0.2">
      <c r="A784" s="10"/>
      <c r="B784" s="10"/>
      <c r="C784" s="10"/>
      <c r="D784" s="10"/>
    </row>
    <row r="785" spans="1:9" ht="18" customHeight="1" x14ac:dyDescent="0.15">
      <c r="A785" s="219" t="str">
        <f>교과목!$A$4&amp;교과목!$B$4</f>
        <v>제2기산불방지기초과정</v>
      </c>
      <c r="B785" s="220"/>
      <c r="C785" s="220"/>
      <c r="D785" s="221"/>
      <c r="F785" s="219" t="str">
        <f>A785</f>
        <v>제2기산불방지기초과정</v>
      </c>
      <c r="G785" s="220"/>
      <c r="H785" s="220"/>
      <c r="I785" s="221"/>
    </row>
    <row r="786" spans="1:9" ht="18" customHeight="1" x14ac:dyDescent="0.15">
      <c r="A786" s="222"/>
      <c r="B786" s="223"/>
      <c r="C786" s="223"/>
      <c r="D786" s="224"/>
      <c r="F786" s="222"/>
      <c r="G786" s="223"/>
      <c r="H786" s="223"/>
      <c r="I786" s="224"/>
    </row>
    <row r="787" spans="1:9" ht="18" customHeight="1" x14ac:dyDescent="0.15">
      <c r="A787" s="222"/>
      <c r="B787" s="223"/>
      <c r="C787" s="223"/>
      <c r="D787" s="224"/>
      <c r="F787" s="222"/>
      <c r="G787" s="223"/>
      <c r="H787" s="223"/>
      <c r="I787" s="224"/>
    </row>
    <row r="788" spans="1:9" ht="25.5" customHeight="1" x14ac:dyDescent="0.15">
      <c r="A788" s="213" t="str">
        <f>VLOOKUP(A790,숲pro명단!$A$2:$C$29,3)</f>
        <v>일반인</v>
      </c>
      <c r="B788" s="225"/>
      <c r="C788" s="225"/>
      <c r="D788" s="226"/>
      <c r="F788" s="213" t="str">
        <f>A788</f>
        <v>일반인</v>
      </c>
      <c r="G788" s="225"/>
      <c r="H788" s="225"/>
      <c r="I788" s="226"/>
    </row>
    <row r="789" spans="1:9" ht="25.5" customHeight="1" x14ac:dyDescent="0.15">
      <c r="A789" s="213"/>
      <c r="B789" s="225"/>
      <c r="C789" s="225"/>
      <c r="D789" s="226"/>
      <c r="F789" s="213"/>
      <c r="G789" s="225"/>
      <c r="H789" s="225"/>
      <c r="I789" s="226"/>
    </row>
    <row r="790" spans="1:9" ht="38.25" customHeight="1" x14ac:dyDescent="0.15">
      <c r="A790" s="213">
        <v>99</v>
      </c>
      <c r="B790" s="215" t="str">
        <f>IF(LEN(VLOOKUP(A790,숲pro명단!$A$2:$C$29,2))=4,LEFT(VLOOKUP(A790,숲pro명단!$A$2:$C$29,2),4),IF(LEN(VLOOKUP(A790,숲pro명단!$A$2:$C$29,2))=3,LEFT(VLOOKUP(A790,숲pro명단!$A$2:$C$29,2),1)&amp;" "&amp;MID(VLOOKUP(A790,숲pro명단!$A$2:$C$29,2),2,1)&amp;" "&amp;RIGHT(VLOOKUP(A790,숲pro명단!$A$2:$C$29,2),1),IF(LEN(VLOOKUP(A790,숲pro명단!$A$2:$C$29,2))=2,LEFT(VLOOKUP(A790,숲pro명단!$A$2:$C$29,2),1)&amp;"     "&amp;RIGHT(VLOOKUP(A790,숲pro명단!$A$2:$C$29,2),1),VLOOKUP(A790,숲pro명단!$A$2:$C$29,2))))</f>
        <v>김 재 영</v>
      </c>
      <c r="C790" s="215"/>
      <c r="D790" s="216"/>
      <c r="F790" s="213">
        <f>A790</f>
        <v>99</v>
      </c>
      <c r="G790" s="215" t="str">
        <f>B790</f>
        <v>김 재 영</v>
      </c>
      <c r="H790" s="215"/>
      <c r="I790" s="216"/>
    </row>
    <row r="791" spans="1:9" ht="39.75" customHeight="1" thickBot="1" x14ac:dyDescent="0.2">
      <c r="A791" s="214"/>
      <c r="B791" s="217"/>
      <c r="C791" s="217"/>
      <c r="D791" s="218"/>
      <c r="F791" s="214"/>
      <c r="G791" s="217"/>
      <c r="H791" s="217"/>
      <c r="I791" s="218"/>
    </row>
    <row r="792" spans="1:9" ht="15.75" customHeight="1" thickBot="1" x14ac:dyDescent="0.2">
      <c r="A792" s="10"/>
      <c r="B792" s="10"/>
      <c r="C792" s="10"/>
      <c r="D792" s="10"/>
    </row>
    <row r="793" spans="1:9" ht="18" customHeight="1" x14ac:dyDescent="0.15">
      <c r="A793" s="219" t="str">
        <f>교과목!$A$4&amp;교과목!$B$4</f>
        <v>제2기산불방지기초과정</v>
      </c>
      <c r="B793" s="220"/>
      <c r="C793" s="220"/>
      <c r="D793" s="221"/>
      <c r="F793" s="219" t="str">
        <f>A793</f>
        <v>제2기산불방지기초과정</v>
      </c>
      <c r="G793" s="220"/>
      <c r="H793" s="220"/>
      <c r="I793" s="221"/>
    </row>
    <row r="794" spans="1:9" ht="18" customHeight="1" x14ac:dyDescent="0.15">
      <c r="A794" s="222"/>
      <c r="B794" s="223"/>
      <c r="C794" s="223"/>
      <c r="D794" s="224"/>
      <c r="F794" s="222"/>
      <c r="G794" s="223"/>
      <c r="H794" s="223"/>
      <c r="I794" s="224"/>
    </row>
    <row r="795" spans="1:9" ht="18" customHeight="1" x14ac:dyDescent="0.15">
      <c r="A795" s="222"/>
      <c r="B795" s="223"/>
      <c r="C795" s="223"/>
      <c r="D795" s="224"/>
      <c r="F795" s="222"/>
      <c r="G795" s="223"/>
      <c r="H795" s="223"/>
      <c r="I795" s="224"/>
    </row>
    <row r="796" spans="1:9" ht="25.5" customHeight="1" x14ac:dyDescent="0.15">
      <c r="A796" s="213" t="str">
        <f>VLOOKUP(A798,숲pro명단!$A$2:$C$29,3)</f>
        <v>일반인</v>
      </c>
      <c r="B796" s="225"/>
      <c r="C796" s="225"/>
      <c r="D796" s="226"/>
      <c r="F796" s="213" t="str">
        <f>A796</f>
        <v>일반인</v>
      </c>
      <c r="G796" s="225"/>
      <c r="H796" s="225"/>
      <c r="I796" s="226"/>
    </row>
    <row r="797" spans="1:9" ht="25.5" customHeight="1" x14ac:dyDescent="0.15">
      <c r="A797" s="213"/>
      <c r="B797" s="225"/>
      <c r="C797" s="225"/>
      <c r="D797" s="226"/>
      <c r="F797" s="213"/>
      <c r="G797" s="225"/>
      <c r="H797" s="225"/>
      <c r="I797" s="226"/>
    </row>
    <row r="798" spans="1:9" ht="38.25" customHeight="1" x14ac:dyDescent="0.15">
      <c r="A798" s="213">
        <v>100</v>
      </c>
      <c r="B798" s="215" t="str">
        <f>IF(LEN(VLOOKUP(A798,숲pro명단!$A$2:$C$29,2))=4,LEFT(VLOOKUP(A798,숲pro명단!$A$2:$C$29,2),4),IF(LEN(VLOOKUP(A798,숲pro명단!$A$2:$C$29,2))=3,LEFT(VLOOKUP(A798,숲pro명단!$A$2:$C$29,2),1)&amp;" "&amp;MID(VLOOKUP(A798,숲pro명단!$A$2:$C$29,2),2,1)&amp;" "&amp;RIGHT(VLOOKUP(A798,숲pro명단!$A$2:$C$29,2),1),IF(LEN(VLOOKUP(A798,숲pro명단!$A$2:$C$29,2))=2,LEFT(VLOOKUP(A798,숲pro명단!$A$2:$C$29,2),1)&amp;"     "&amp;RIGHT(VLOOKUP(A798,숲pro명단!$A$2:$C$29,2),1),VLOOKUP(A798,숲pro명단!$A$2:$C$29,2))))</f>
        <v>김 재 영</v>
      </c>
      <c r="C798" s="215"/>
      <c r="D798" s="216"/>
      <c r="F798" s="213">
        <f>A798</f>
        <v>100</v>
      </c>
      <c r="G798" s="215" t="str">
        <f>B798</f>
        <v>김 재 영</v>
      </c>
      <c r="H798" s="215"/>
      <c r="I798" s="216"/>
    </row>
    <row r="799" spans="1:9" ht="39.75" customHeight="1" thickBot="1" x14ac:dyDescent="0.2">
      <c r="A799" s="214"/>
      <c r="B799" s="217"/>
      <c r="C799" s="217"/>
      <c r="D799" s="218"/>
      <c r="F799" s="214"/>
      <c r="G799" s="217"/>
      <c r="H799" s="217"/>
      <c r="I799" s="218"/>
    </row>
    <row r="800" spans="1:9" ht="15.75" customHeight="1" thickBot="1" x14ac:dyDescent="0.2">
      <c r="A800" s="10"/>
      <c r="B800" s="10"/>
      <c r="C800" s="10"/>
      <c r="D800" s="10"/>
    </row>
    <row r="801" spans="1:9" ht="18" customHeight="1" x14ac:dyDescent="0.15">
      <c r="A801" s="219" t="str">
        <f>교과목!$A$4&amp;교과목!$B$4</f>
        <v>제2기산불방지기초과정</v>
      </c>
      <c r="B801" s="220"/>
      <c r="C801" s="220"/>
      <c r="D801" s="221"/>
      <c r="F801" s="219" t="str">
        <f>A801</f>
        <v>제2기산불방지기초과정</v>
      </c>
      <c r="G801" s="220"/>
      <c r="H801" s="220"/>
      <c r="I801" s="221"/>
    </row>
    <row r="802" spans="1:9" ht="18" customHeight="1" x14ac:dyDescent="0.15">
      <c r="A802" s="222"/>
      <c r="B802" s="223"/>
      <c r="C802" s="223"/>
      <c r="D802" s="224"/>
      <c r="F802" s="222"/>
      <c r="G802" s="223"/>
      <c r="H802" s="223"/>
      <c r="I802" s="224"/>
    </row>
    <row r="803" spans="1:9" ht="18" customHeight="1" x14ac:dyDescent="0.15">
      <c r="A803" s="222"/>
      <c r="B803" s="223"/>
      <c r="C803" s="223"/>
      <c r="D803" s="224"/>
      <c r="F803" s="222"/>
      <c r="G803" s="223"/>
      <c r="H803" s="223"/>
      <c r="I803" s="224"/>
    </row>
    <row r="804" spans="1:9" ht="25.5" customHeight="1" x14ac:dyDescent="0.15">
      <c r="A804" s="213" t="str">
        <f>VLOOKUP(A806,숲pro명단!$A$2:$C$29,3)</f>
        <v>일반인</v>
      </c>
      <c r="B804" s="225"/>
      <c r="C804" s="225"/>
      <c r="D804" s="226"/>
      <c r="F804" s="213" t="str">
        <f>A804</f>
        <v>일반인</v>
      </c>
      <c r="G804" s="225"/>
      <c r="H804" s="225"/>
      <c r="I804" s="226"/>
    </row>
    <row r="805" spans="1:9" ht="25.5" customHeight="1" x14ac:dyDescent="0.15">
      <c r="A805" s="213"/>
      <c r="B805" s="225"/>
      <c r="C805" s="225"/>
      <c r="D805" s="226"/>
      <c r="F805" s="213"/>
      <c r="G805" s="225"/>
      <c r="H805" s="225"/>
      <c r="I805" s="226"/>
    </row>
    <row r="806" spans="1:9" ht="38.25" customHeight="1" x14ac:dyDescent="0.15">
      <c r="A806" s="213">
        <v>101</v>
      </c>
      <c r="B806" s="215" t="str">
        <f>IF(LEN(VLOOKUP(A806,숲pro명단!$A$2:$C$29,2))=4,LEFT(VLOOKUP(A806,숲pro명단!$A$2:$C$29,2),4),IF(LEN(VLOOKUP(A806,숲pro명단!$A$2:$C$29,2))=3,LEFT(VLOOKUP(A806,숲pro명단!$A$2:$C$29,2),1)&amp;" "&amp;MID(VLOOKUP(A806,숲pro명단!$A$2:$C$29,2),2,1)&amp;" "&amp;RIGHT(VLOOKUP(A806,숲pro명단!$A$2:$C$29,2),1),IF(LEN(VLOOKUP(A806,숲pro명단!$A$2:$C$29,2))=2,LEFT(VLOOKUP(A806,숲pro명단!$A$2:$C$29,2),1)&amp;"     "&amp;RIGHT(VLOOKUP(A806,숲pro명단!$A$2:$C$29,2),1),VLOOKUP(A806,숲pro명단!$A$2:$C$29,2))))</f>
        <v>김 재 영</v>
      </c>
      <c r="C806" s="215"/>
      <c r="D806" s="216"/>
      <c r="F806" s="213">
        <f>A806</f>
        <v>101</v>
      </c>
      <c r="G806" s="215" t="str">
        <f>B806</f>
        <v>김 재 영</v>
      </c>
      <c r="H806" s="215"/>
      <c r="I806" s="216"/>
    </row>
    <row r="807" spans="1:9" ht="39.75" customHeight="1" thickBot="1" x14ac:dyDescent="0.2">
      <c r="A807" s="214"/>
      <c r="B807" s="217"/>
      <c r="C807" s="217"/>
      <c r="D807" s="218"/>
      <c r="F807" s="214"/>
      <c r="G807" s="217"/>
      <c r="H807" s="217"/>
      <c r="I807" s="218"/>
    </row>
    <row r="808" spans="1:9" ht="15.75" customHeight="1" thickBot="1" x14ac:dyDescent="0.2">
      <c r="A808" s="10"/>
      <c r="B808" s="10"/>
      <c r="C808" s="10"/>
      <c r="D808" s="10"/>
    </row>
    <row r="809" spans="1:9" ht="18" customHeight="1" x14ac:dyDescent="0.15">
      <c r="A809" s="219" t="str">
        <f>교과목!$A$4&amp;교과목!$B$4</f>
        <v>제2기산불방지기초과정</v>
      </c>
      <c r="B809" s="220"/>
      <c r="C809" s="220"/>
      <c r="D809" s="221"/>
      <c r="F809" s="219" t="str">
        <f>A809</f>
        <v>제2기산불방지기초과정</v>
      </c>
      <c r="G809" s="220"/>
      <c r="H809" s="220"/>
      <c r="I809" s="221"/>
    </row>
    <row r="810" spans="1:9" ht="18" customHeight="1" x14ac:dyDescent="0.15">
      <c r="A810" s="222"/>
      <c r="B810" s="223"/>
      <c r="C810" s="223"/>
      <c r="D810" s="224"/>
      <c r="F810" s="222"/>
      <c r="G810" s="223"/>
      <c r="H810" s="223"/>
      <c r="I810" s="224"/>
    </row>
    <row r="811" spans="1:9" ht="18" customHeight="1" x14ac:dyDescent="0.15">
      <c r="A811" s="222"/>
      <c r="B811" s="223"/>
      <c r="C811" s="223"/>
      <c r="D811" s="224"/>
      <c r="F811" s="222"/>
      <c r="G811" s="223"/>
      <c r="H811" s="223"/>
      <c r="I811" s="224"/>
    </row>
    <row r="812" spans="1:9" ht="25.5" customHeight="1" x14ac:dyDescent="0.15">
      <c r="A812" s="213" t="str">
        <f>VLOOKUP(A814,숲pro명단!$A$2:$C$29,3)</f>
        <v>일반인</v>
      </c>
      <c r="B812" s="225"/>
      <c r="C812" s="225"/>
      <c r="D812" s="226"/>
      <c r="F812" s="213" t="str">
        <f>A812</f>
        <v>일반인</v>
      </c>
      <c r="G812" s="225"/>
      <c r="H812" s="225"/>
      <c r="I812" s="226"/>
    </row>
    <row r="813" spans="1:9" ht="25.5" customHeight="1" x14ac:dyDescent="0.15">
      <c r="A813" s="213"/>
      <c r="B813" s="225"/>
      <c r="C813" s="225"/>
      <c r="D813" s="226"/>
      <c r="F813" s="213"/>
      <c r="G813" s="225"/>
      <c r="H813" s="225"/>
      <c r="I813" s="226"/>
    </row>
    <row r="814" spans="1:9" ht="38.25" customHeight="1" x14ac:dyDescent="0.15">
      <c r="A814" s="213">
        <v>102</v>
      </c>
      <c r="B814" s="215" t="str">
        <f>IF(LEN(VLOOKUP(A814,숲pro명단!$A$2:$C$29,2))=4,LEFT(VLOOKUP(A814,숲pro명단!$A$2:$C$29,2),4),IF(LEN(VLOOKUP(A814,숲pro명단!$A$2:$C$29,2))=3,LEFT(VLOOKUP(A814,숲pro명단!$A$2:$C$29,2),1)&amp;" "&amp;MID(VLOOKUP(A814,숲pro명단!$A$2:$C$29,2),2,1)&amp;" "&amp;RIGHT(VLOOKUP(A814,숲pro명단!$A$2:$C$29,2),1),IF(LEN(VLOOKUP(A814,숲pro명단!$A$2:$C$29,2))=2,LEFT(VLOOKUP(A814,숲pro명단!$A$2:$C$29,2),1)&amp;"     "&amp;RIGHT(VLOOKUP(A814,숲pro명단!$A$2:$C$29,2),1),VLOOKUP(A814,숲pro명단!$A$2:$C$29,2))))</f>
        <v>김 재 영</v>
      </c>
      <c r="C814" s="215"/>
      <c r="D814" s="216"/>
      <c r="F814" s="213">
        <f>A814</f>
        <v>102</v>
      </c>
      <c r="G814" s="215" t="str">
        <f>B814</f>
        <v>김 재 영</v>
      </c>
      <c r="H814" s="215"/>
      <c r="I814" s="216"/>
    </row>
    <row r="815" spans="1:9" ht="39.75" customHeight="1" thickBot="1" x14ac:dyDescent="0.2">
      <c r="A815" s="214"/>
      <c r="B815" s="217"/>
      <c r="C815" s="217"/>
      <c r="D815" s="218"/>
      <c r="F815" s="214"/>
      <c r="G815" s="217"/>
      <c r="H815" s="217"/>
      <c r="I815" s="218"/>
    </row>
    <row r="816" spans="1:9" ht="15.75" customHeight="1" thickBot="1" x14ac:dyDescent="0.2">
      <c r="A816" s="10"/>
      <c r="B816" s="10"/>
      <c r="C816" s="10"/>
      <c r="D816" s="10"/>
    </row>
    <row r="817" spans="1:9" ht="18" customHeight="1" x14ac:dyDescent="0.15">
      <c r="A817" s="219" t="str">
        <f>교과목!$A$4&amp;교과목!$B$4</f>
        <v>제2기산불방지기초과정</v>
      </c>
      <c r="B817" s="220"/>
      <c r="C817" s="220"/>
      <c r="D817" s="221"/>
      <c r="F817" s="219" t="str">
        <f>A817</f>
        <v>제2기산불방지기초과정</v>
      </c>
      <c r="G817" s="220"/>
      <c r="H817" s="220"/>
      <c r="I817" s="221"/>
    </row>
    <row r="818" spans="1:9" ht="18" customHeight="1" x14ac:dyDescent="0.15">
      <c r="A818" s="222"/>
      <c r="B818" s="223"/>
      <c r="C818" s="223"/>
      <c r="D818" s="224"/>
      <c r="F818" s="222"/>
      <c r="G818" s="223"/>
      <c r="H818" s="223"/>
      <c r="I818" s="224"/>
    </row>
    <row r="819" spans="1:9" ht="18" customHeight="1" x14ac:dyDescent="0.15">
      <c r="A819" s="222"/>
      <c r="B819" s="223"/>
      <c r="C819" s="223"/>
      <c r="D819" s="224"/>
      <c r="F819" s="222"/>
      <c r="G819" s="223"/>
      <c r="H819" s="223"/>
      <c r="I819" s="224"/>
    </row>
    <row r="820" spans="1:9" ht="25.5" customHeight="1" x14ac:dyDescent="0.15">
      <c r="A820" s="213" t="str">
        <f>VLOOKUP(A822,숲pro명단!$A$2:$C$29,3)</f>
        <v>일반인</v>
      </c>
      <c r="B820" s="225"/>
      <c r="C820" s="225"/>
      <c r="D820" s="226"/>
      <c r="F820" s="213" t="str">
        <f>A820</f>
        <v>일반인</v>
      </c>
      <c r="G820" s="225"/>
      <c r="H820" s="225"/>
      <c r="I820" s="226"/>
    </row>
    <row r="821" spans="1:9" ht="25.5" customHeight="1" x14ac:dyDescent="0.15">
      <c r="A821" s="213"/>
      <c r="B821" s="225"/>
      <c r="C821" s="225"/>
      <c r="D821" s="226"/>
      <c r="F821" s="213"/>
      <c r="G821" s="225"/>
      <c r="H821" s="225"/>
      <c r="I821" s="226"/>
    </row>
    <row r="822" spans="1:9" ht="38.25" customHeight="1" x14ac:dyDescent="0.15">
      <c r="A822" s="213">
        <v>103</v>
      </c>
      <c r="B822" s="215" t="str">
        <f>IF(LEN(VLOOKUP(A822,숲pro명단!$A$2:$C$29,2))=4,LEFT(VLOOKUP(A822,숲pro명단!$A$2:$C$29,2),4),IF(LEN(VLOOKUP(A822,숲pro명단!$A$2:$C$29,2))=3,LEFT(VLOOKUP(A822,숲pro명단!$A$2:$C$29,2),1)&amp;" "&amp;MID(VLOOKUP(A822,숲pro명단!$A$2:$C$29,2),2,1)&amp;" "&amp;RIGHT(VLOOKUP(A822,숲pro명단!$A$2:$C$29,2),1),IF(LEN(VLOOKUP(A822,숲pro명단!$A$2:$C$29,2))=2,LEFT(VLOOKUP(A822,숲pro명단!$A$2:$C$29,2),1)&amp;"     "&amp;RIGHT(VLOOKUP(A822,숲pro명단!$A$2:$C$29,2),1),VLOOKUP(A822,숲pro명단!$A$2:$C$29,2))))</f>
        <v>김 재 영</v>
      </c>
      <c r="C822" s="215"/>
      <c r="D822" s="216"/>
      <c r="F822" s="213">
        <f>A822</f>
        <v>103</v>
      </c>
      <c r="G822" s="215" t="str">
        <f>B822</f>
        <v>김 재 영</v>
      </c>
      <c r="H822" s="215"/>
      <c r="I822" s="216"/>
    </row>
    <row r="823" spans="1:9" ht="39.75" customHeight="1" thickBot="1" x14ac:dyDescent="0.2">
      <c r="A823" s="214"/>
      <c r="B823" s="217"/>
      <c r="C823" s="217"/>
      <c r="D823" s="218"/>
      <c r="F823" s="214"/>
      <c r="G823" s="217"/>
      <c r="H823" s="217"/>
      <c r="I823" s="218"/>
    </row>
    <row r="824" spans="1:9" ht="15.75" customHeight="1" thickBot="1" x14ac:dyDescent="0.2">
      <c r="A824" s="10"/>
      <c r="B824" s="10"/>
      <c r="C824" s="10"/>
      <c r="D824" s="10"/>
    </row>
    <row r="825" spans="1:9" ht="18" customHeight="1" x14ac:dyDescent="0.15">
      <c r="A825" s="219" t="str">
        <f>교과목!$A$4&amp;교과목!$B$4</f>
        <v>제2기산불방지기초과정</v>
      </c>
      <c r="B825" s="220"/>
      <c r="C825" s="220"/>
      <c r="D825" s="221"/>
      <c r="F825" s="219" t="str">
        <f>A825</f>
        <v>제2기산불방지기초과정</v>
      </c>
      <c r="G825" s="220"/>
      <c r="H825" s="220"/>
      <c r="I825" s="221"/>
    </row>
    <row r="826" spans="1:9" ht="18" customHeight="1" x14ac:dyDescent="0.15">
      <c r="A826" s="222"/>
      <c r="B826" s="223"/>
      <c r="C826" s="223"/>
      <c r="D826" s="224"/>
      <c r="F826" s="222"/>
      <c r="G826" s="223"/>
      <c r="H826" s="223"/>
      <c r="I826" s="224"/>
    </row>
    <row r="827" spans="1:9" ht="18" customHeight="1" x14ac:dyDescent="0.15">
      <c r="A827" s="222"/>
      <c r="B827" s="223"/>
      <c r="C827" s="223"/>
      <c r="D827" s="224"/>
      <c r="F827" s="222"/>
      <c r="G827" s="223"/>
      <c r="H827" s="223"/>
      <c r="I827" s="224"/>
    </row>
    <row r="828" spans="1:9" ht="25.5" customHeight="1" x14ac:dyDescent="0.15">
      <c r="A828" s="213" t="str">
        <f>VLOOKUP(A830,숲pro명단!$A$2:$C$29,3)</f>
        <v>일반인</v>
      </c>
      <c r="B828" s="225"/>
      <c r="C828" s="225"/>
      <c r="D828" s="226"/>
      <c r="F828" s="213" t="str">
        <f>A828</f>
        <v>일반인</v>
      </c>
      <c r="G828" s="225"/>
      <c r="H828" s="225"/>
      <c r="I828" s="226"/>
    </row>
    <row r="829" spans="1:9" ht="25.5" customHeight="1" x14ac:dyDescent="0.15">
      <c r="A829" s="213"/>
      <c r="B829" s="225"/>
      <c r="C829" s="225"/>
      <c r="D829" s="226"/>
      <c r="F829" s="213"/>
      <c r="G829" s="225"/>
      <c r="H829" s="225"/>
      <c r="I829" s="226"/>
    </row>
    <row r="830" spans="1:9" ht="38.25" customHeight="1" x14ac:dyDescent="0.15">
      <c r="A830" s="213">
        <v>104</v>
      </c>
      <c r="B830" s="215" t="str">
        <f>IF(LEN(VLOOKUP(A830,숲pro명단!$A$2:$C$29,2))=4,LEFT(VLOOKUP(A830,숲pro명단!$A$2:$C$29,2),4),IF(LEN(VLOOKUP(A830,숲pro명단!$A$2:$C$29,2))=3,LEFT(VLOOKUP(A830,숲pro명단!$A$2:$C$29,2),1)&amp;" "&amp;MID(VLOOKUP(A830,숲pro명단!$A$2:$C$29,2),2,1)&amp;" "&amp;RIGHT(VLOOKUP(A830,숲pro명단!$A$2:$C$29,2),1),IF(LEN(VLOOKUP(A830,숲pro명단!$A$2:$C$29,2))=2,LEFT(VLOOKUP(A830,숲pro명단!$A$2:$C$29,2),1)&amp;"     "&amp;RIGHT(VLOOKUP(A830,숲pro명단!$A$2:$C$29,2),1),VLOOKUP(A830,숲pro명단!$A$2:$C$29,2))))</f>
        <v>김 재 영</v>
      </c>
      <c r="C830" s="215"/>
      <c r="D830" s="216"/>
      <c r="F830" s="213">
        <f>A830</f>
        <v>104</v>
      </c>
      <c r="G830" s="215" t="str">
        <f>B830</f>
        <v>김 재 영</v>
      </c>
      <c r="H830" s="215"/>
      <c r="I830" s="216"/>
    </row>
    <row r="831" spans="1:9" ht="39.75" customHeight="1" thickBot="1" x14ac:dyDescent="0.2">
      <c r="A831" s="214"/>
      <c r="B831" s="217"/>
      <c r="C831" s="217"/>
      <c r="D831" s="218"/>
      <c r="F831" s="214"/>
      <c r="G831" s="217"/>
      <c r="H831" s="217"/>
      <c r="I831" s="218"/>
    </row>
    <row r="832" spans="1:9" ht="15.75" customHeight="1" thickBot="1" x14ac:dyDescent="0.2">
      <c r="A832" s="10"/>
      <c r="B832" s="10"/>
      <c r="C832" s="10"/>
      <c r="D832" s="10"/>
    </row>
    <row r="833" spans="1:9" ht="18" customHeight="1" x14ac:dyDescent="0.15">
      <c r="A833" s="219" t="str">
        <f>교과목!$A$4&amp;교과목!$B$4</f>
        <v>제2기산불방지기초과정</v>
      </c>
      <c r="B833" s="220"/>
      <c r="C833" s="220"/>
      <c r="D833" s="221"/>
      <c r="F833" s="219" t="str">
        <f>A833</f>
        <v>제2기산불방지기초과정</v>
      </c>
      <c r="G833" s="220"/>
      <c r="H833" s="220"/>
      <c r="I833" s="221"/>
    </row>
    <row r="834" spans="1:9" ht="18" customHeight="1" x14ac:dyDescent="0.15">
      <c r="A834" s="222"/>
      <c r="B834" s="223"/>
      <c r="C834" s="223"/>
      <c r="D834" s="224"/>
      <c r="F834" s="222"/>
      <c r="G834" s="223"/>
      <c r="H834" s="223"/>
      <c r="I834" s="224"/>
    </row>
    <row r="835" spans="1:9" ht="18" customHeight="1" x14ac:dyDescent="0.15">
      <c r="A835" s="222"/>
      <c r="B835" s="223"/>
      <c r="C835" s="223"/>
      <c r="D835" s="224"/>
      <c r="F835" s="222"/>
      <c r="G835" s="223"/>
      <c r="H835" s="223"/>
      <c r="I835" s="224"/>
    </row>
    <row r="836" spans="1:9" ht="25.5" customHeight="1" x14ac:dyDescent="0.15">
      <c r="A836" s="213" t="str">
        <f>VLOOKUP(A838,숲pro명단!$A$2:$C$29,3)</f>
        <v>일반인</v>
      </c>
      <c r="B836" s="225"/>
      <c r="C836" s="225"/>
      <c r="D836" s="226"/>
      <c r="F836" s="213" t="str">
        <f>A836</f>
        <v>일반인</v>
      </c>
      <c r="G836" s="225"/>
      <c r="H836" s="225"/>
      <c r="I836" s="226"/>
    </row>
    <row r="837" spans="1:9" ht="25.5" customHeight="1" x14ac:dyDescent="0.15">
      <c r="A837" s="213"/>
      <c r="B837" s="225"/>
      <c r="C837" s="225"/>
      <c r="D837" s="226"/>
      <c r="F837" s="213"/>
      <c r="G837" s="225"/>
      <c r="H837" s="225"/>
      <c r="I837" s="226"/>
    </row>
    <row r="838" spans="1:9" ht="38.25" customHeight="1" x14ac:dyDescent="0.15">
      <c r="A838" s="213">
        <v>105</v>
      </c>
      <c r="B838" s="215" t="str">
        <f>IF(LEN(VLOOKUP(A838,숲pro명단!$A$2:$C$29,2))=4,LEFT(VLOOKUP(A838,숲pro명단!$A$2:$C$29,2),4),IF(LEN(VLOOKUP(A838,숲pro명단!$A$2:$C$29,2))=3,LEFT(VLOOKUP(A838,숲pro명단!$A$2:$C$29,2),1)&amp;" "&amp;MID(VLOOKUP(A838,숲pro명단!$A$2:$C$29,2),2,1)&amp;" "&amp;RIGHT(VLOOKUP(A838,숲pro명단!$A$2:$C$29,2),1),IF(LEN(VLOOKUP(A838,숲pro명단!$A$2:$C$29,2))=2,LEFT(VLOOKUP(A838,숲pro명단!$A$2:$C$29,2),1)&amp;"     "&amp;RIGHT(VLOOKUP(A838,숲pro명단!$A$2:$C$29,2),1),VLOOKUP(A838,숲pro명단!$A$2:$C$29,2))))</f>
        <v>김 재 영</v>
      </c>
      <c r="C838" s="215"/>
      <c r="D838" s="216"/>
      <c r="F838" s="213">
        <f>A838</f>
        <v>105</v>
      </c>
      <c r="G838" s="215" t="str">
        <f>B838</f>
        <v>김 재 영</v>
      </c>
      <c r="H838" s="215"/>
      <c r="I838" s="216"/>
    </row>
    <row r="839" spans="1:9" ht="39.75" customHeight="1" thickBot="1" x14ac:dyDescent="0.2">
      <c r="A839" s="214"/>
      <c r="B839" s="217"/>
      <c r="C839" s="217"/>
      <c r="D839" s="218"/>
      <c r="F839" s="214"/>
      <c r="G839" s="217"/>
      <c r="H839" s="217"/>
      <c r="I839" s="218"/>
    </row>
    <row r="840" spans="1:9" ht="15.75" customHeight="1" thickBot="1" x14ac:dyDescent="0.2">
      <c r="A840" s="10"/>
      <c r="B840" s="10"/>
      <c r="C840" s="10"/>
      <c r="D840" s="10"/>
    </row>
    <row r="841" spans="1:9" ht="18" customHeight="1" x14ac:dyDescent="0.15">
      <c r="A841" s="219" t="str">
        <f>교과목!$A$4&amp;교과목!$B$4</f>
        <v>제2기산불방지기초과정</v>
      </c>
      <c r="B841" s="220"/>
      <c r="C841" s="220"/>
      <c r="D841" s="221"/>
      <c r="F841" s="219" t="str">
        <f>A841</f>
        <v>제2기산불방지기초과정</v>
      </c>
      <c r="G841" s="220"/>
      <c r="H841" s="220"/>
      <c r="I841" s="221"/>
    </row>
    <row r="842" spans="1:9" ht="18" customHeight="1" x14ac:dyDescent="0.15">
      <c r="A842" s="222"/>
      <c r="B842" s="223"/>
      <c r="C842" s="223"/>
      <c r="D842" s="224"/>
      <c r="F842" s="222"/>
      <c r="G842" s="223"/>
      <c r="H842" s="223"/>
      <c r="I842" s="224"/>
    </row>
    <row r="843" spans="1:9" ht="18" customHeight="1" x14ac:dyDescent="0.15">
      <c r="A843" s="222"/>
      <c r="B843" s="223"/>
      <c r="C843" s="223"/>
      <c r="D843" s="224"/>
      <c r="F843" s="222"/>
      <c r="G843" s="223"/>
      <c r="H843" s="223"/>
      <c r="I843" s="224"/>
    </row>
    <row r="844" spans="1:9" ht="25.5" customHeight="1" x14ac:dyDescent="0.15">
      <c r="A844" s="213" t="str">
        <f>VLOOKUP(A846,숲pro명단!$A$2:$C$29,3)</f>
        <v>일반인</v>
      </c>
      <c r="B844" s="225"/>
      <c r="C844" s="225"/>
      <c r="D844" s="226"/>
      <c r="F844" s="213" t="str">
        <f>A844</f>
        <v>일반인</v>
      </c>
      <c r="G844" s="225"/>
      <c r="H844" s="225"/>
      <c r="I844" s="226"/>
    </row>
    <row r="845" spans="1:9" ht="25.5" customHeight="1" x14ac:dyDescent="0.15">
      <c r="A845" s="213"/>
      <c r="B845" s="225"/>
      <c r="C845" s="225"/>
      <c r="D845" s="226"/>
      <c r="F845" s="213"/>
      <c r="G845" s="225"/>
      <c r="H845" s="225"/>
      <c r="I845" s="226"/>
    </row>
    <row r="846" spans="1:9" ht="38.25" customHeight="1" x14ac:dyDescent="0.15">
      <c r="A846" s="213">
        <v>106</v>
      </c>
      <c r="B846" s="215" t="str">
        <f>IF(LEN(VLOOKUP(A846,숲pro명단!$A$2:$C$29,2))=4,LEFT(VLOOKUP(A846,숲pro명단!$A$2:$C$29,2),4),IF(LEN(VLOOKUP(A846,숲pro명단!$A$2:$C$29,2))=3,LEFT(VLOOKUP(A846,숲pro명단!$A$2:$C$29,2),1)&amp;" "&amp;MID(VLOOKUP(A846,숲pro명단!$A$2:$C$29,2),2,1)&amp;" "&amp;RIGHT(VLOOKUP(A846,숲pro명단!$A$2:$C$29,2),1),IF(LEN(VLOOKUP(A846,숲pro명단!$A$2:$C$29,2))=2,LEFT(VLOOKUP(A846,숲pro명단!$A$2:$C$29,2),1)&amp;"     "&amp;RIGHT(VLOOKUP(A846,숲pro명단!$A$2:$C$29,2),1),VLOOKUP(A846,숲pro명단!$A$2:$C$29,2))))</f>
        <v>김 재 영</v>
      </c>
      <c r="C846" s="215"/>
      <c r="D846" s="216"/>
      <c r="F846" s="213">
        <f>A846</f>
        <v>106</v>
      </c>
      <c r="G846" s="215" t="str">
        <f>B846</f>
        <v>김 재 영</v>
      </c>
      <c r="H846" s="215"/>
      <c r="I846" s="216"/>
    </row>
    <row r="847" spans="1:9" ht="39.75" customHeight="1" thickBot="1" x14ac:dyDescent="0.2">
      <c r="A847" s="214"/>
      <c r="B847" s="217"/>
      <c r="C847" s="217"/>
      <c r="D847" s="218"/>
      <c r="F847" s="214"/>
      <c r="G847" s="217"/>
      <c r="H847" s="217"/>
      <c r="I847" s="218"/>
    </row>
    <row r="848" spans="1:9" ht="15.75" customHeight="1" thickBot="1" x14ac:dyDescent="0.2">
      <c r="A848" s="10"/>
      <c r="B848" s="10"/>
      <c r="C848" s="10"/>
      <c r="D848" s="10"/>
    </row>
    <row r="849" spans="1:9" ht="18" customHeight="1" x14ac:dyDescent="0.15">
      <c r="A849" s="219" t="str">
        <f>교과목!$A$4&amp;교과목!$B$4</f>
        <v>제2기산불방지기초과정</v>
      </c>
      <c r="B849" s="220"/>
      <c r="C849" s="220"/>
      <c r="D849" s="221"/>
      <c r="F849" s="219" t="str">
        <f>A849</f>
        <v>제2기산불방지기초과정</v>
      </c>
      <c r="G849" s="220"/>
      <c r="H849" s="220"/>
      <c r="I849" s="221"/>
    </row>
    <row r="850" spans="1:9" ht="18" customHeight="1" x14ac:dyDescent="0.15">
      <c r="A850" s="222"/>
      <c r="B850" s="223"/>
      <c r="C850" s="223"/>
      <c r="D850" s="224"/>
      <c r="F850" s="222"/>
      <c r="G850" s="223"/>
      <c r="H850" s="223"/>
      <c r="I850" s="224"/>
    </row>
    <row r="851" spans="1:9" ht="18" customHeight="1" x14ac:dyDescent="0.15">
      <c r="A851" s="222"/>
      <c r="B851" s="223"/>
      <c r="C851" s="223"/>
      <c r="D851" s="224"/>
      <c r="F851" s="222"/>
      <c r="G851" s="223"/>
      <c r="H851" s="223"/>
      <c r="I851" s="224"/>
    </row>
    <row r="852" spans="1:9" ht="25.5" customHeight="1" x14ac:dyDescent="0.15">
      <c r="A852" s="213" t="str">
        <f>VLOOKUP(A854,숲pro명단!$A$2:$C$29,3)</f>
        <v>일반인</v>
      </c>
      <c r="B852" s="225"/>
      <c r="C852" s="225"/>
      <c r="D852" s="226"/>
      <c r="F852" s="213" t="str">
        <f>A852</f>
        <v>일반인</v>
      </c>
      <c r="G852" s="225"/>
      <c r="H852" s="225"/>
      <c r="I852" s="226"/>
    </row>
    <row r="853" spans="1:9" ht="25.5" customHeight="1" x14ac:dyDescent="0.15">
      <c r="A853" s="213"/>
      <c r="B853" s="225"/>
      <c r="C853" s="225"/>
      <c r="D853" s="226"/>
      <c r="F853" s="213"/>
      <c r="G853" s="225"/>
      <c r="H853" s="225"/>
      <c r="I853" s="226"/>
    </row>
    <row r="854" spans="1:9" ht="38.25" customHeight="1" x14ac:dyDescent="0.15">
      <c r="A854" s="213">
        <v>107</v>
      </c>
      <c r="B854" s="215" t="str">
        <f>IF(LEN(VLOOKUP(A854,숲pro명단!$A$2:$C$29,2))=4,LEFT(VLOOKUP(A854,숲pro명단!$A$2:$C$29,2),4),IF(LEN(VLOOKUP(A854,숲pro명단!$A$2:$C$29,2))=3,LEFT(VLOOKUP(A854,숲pro명단!$A$2:$C$29,2),1)&amp;" "&amp;MID(VLOOKUP(A854,숲pro명단!$A$2:$C$29,2),2,1)&amp;" "&amp;RIGHT(VLOOKUP(A854,숲pro명단!$A$2:$C$29,2),1),IF(LEN(VLOOKUP(A854,숲pro명단!$A$2:$C$29,2))=2,LEFT(VLOOKUP(A854,숲pro명단!$A$2:$C$29,2),1)&amp;"     "&amp;RIGHT(VLOOKUP(A854,숲pro명단!$A$2:$C$29,2),1),VLOOKUP(A854,숲pro명단!$A$2:$C$29,2))))</f>
        <v>김 재 영</v>
      </c>
      <c r="C854" s="215"/>
      <c r="D854" s="216"/>
      <c r="F854" s="213">
        <f>A854</f>
        <v>107</v>
      </c>
      <c r="G854" s="215" t="str">
        <f>B854</f>
        <v>김 재 영</v>
      </c>
      <c r="H854" s="215"/>
      <c r="I854" s="216"/>
    </row>
    <row r="855" spans="1:9" ht="39.75" customHeight="1" thickBot="1" x14ac:dyDescent="0.2">
      <c r="A855" s="214"/>
      <c r="B855" s="217"/>
      <c r="C855" s="217"/>
      <c r="D855" s="218"/>
      <c r="F855" s="214"/>
      <c r="G855" s="217"/>
      <c r="H855" s="217"/>
      <c r="I855" s="218"/>
    </row>
    <row r="856" spans="1:9" ht="15.75" customHeight="1" thickBot="1" x14ac:dyDescent="0.2">
      <c r="A856" s="10"/>
      <c r="B856" s="10"/>
      <c r="C856" s="10"/>
      <c r="D856" s="10"/>
    </row>
    <row r="857" spans="1:9" ht="18" customHeight="1" x14ac:dyDescent="0.15">
      <c r="A857" s="219" t="str">
        <f>교과목!$A$4&amp;교과목!$B$4</f>
        <v>제2기산불방지기초과정</v>
      </c>
      <c r="B857" s="220"/>
      <c r="C857" s="220"/>
      <c r="D857" s="221"/>
      <c r="F857" s="219" t="str">
        <f>A857</f>
        <v>제2기산불방지기초과정</v>
      </c>
      <c r="G857" s="220"/>
      <c r="H857" s="220"/>
      <c r="I857" s="221"/>
    </row>
    <row r="858" spans="1:9" ht="18" customHeight="1" x14ac:dyDescent="0.15">
      <c r="A858" s="222"/>
      <c r="B858" s="223"/>
      <c r="C858" s="223"/>
      <c r="D858" s="224"/>
      <c r="F858" s="222"/>
      <c r="G858" s="223"/>
      <c r="H858" s="223"/>
      <c r="I858" s="224"/>
    </row>
    <row r="859" spans="1:9" ht="18" customHeight="1" x14ac:dyDescent="0.15">
      <c r="A859" s="222"/>
      <c r="B859" s="223"/>
      <c r="C859" s="223"/>
      <c r="D859" s="224"/>
      <c r="F859" s="222"/>
      <c r="G859" s="223"/>
      <c r="H859" s="223"/>
      <c r="I859" s="224"/>
    </row>
    <row r="860" spans="1:9" ht="25.5" customHeight="1" x14ac:dyDescent="0.15">
      <c r="A860" s="213" t="str">
        <f>VLOOKUP(A862,숲pro명단!$A$2:$C$29,3)</f>
        <v>일반인</v>
      </c>
      <c r="B860" s="225"/>
      <c r="C860" s="225"/>
      <c r="D860" s="226"/>
      <c r="F860" s="213" t="str">
        <f>A860</f>
        <v>일반인</v>
      </c>
      <c r="G860" s="225"/>
      <c r="H860" s="225"/>
      <c r="I860" s="226"/>
    </row>
    <row r="861" spans="1:9" ht="25.5" customHeight="1" x14ac:dyDescent="0.15">
      <c r="A861" s="213"/>
      <c r="B861" s="225"/>
      <c r="C861" s="225"/>
      <c r="D861" s="226"/>
      <c r="F861" s="213"/>
      <c r="G861" s="225"/>
      <c r="H861" s="225"/>
      <c r="I861" s="226"/>
    </row>
    <row r="862" spans="1:9" ht="38.25" customHeight="1" x14ac:dyDescent="0.15">
      <c r="A862" s="213">
        <v>108</v>
      </c>
      <c r="B862" s="215" t="str">
        <f>IF(LEN(VLOOKUP(A862,숲pro명단!$A$2:$C$29,2))=4,LEFT(VLOOKUP(A862,숲pro명단!$A$2:$C$29,2),4),IF(LEN(VLOOKUP(A862,숲pro명단!$A$2:$C$29,2))=3,LEFT(VLOOKUP(A862,숲pro명단!$A$2:$C$29,2),1)&amp;" "&amp;MID(VLOOKUP(A862,숲pro명단!$A$2:$C$29,2),2,1)&amp;" "&amp;RIGHT(VLOOKUP(A862,숲pro명단!$A$2:$C$29,2),1),IF(LEN(VLOOKUP(A862,숲pro명단!$A$2:$C$29,2))=2,LEFT(VLOOKUP(A862,숲pro명단!$A$2:$C$29,2),1)&amp;"     "&amp;RIGHT(VLOOKUP(A862,숲pro명단!$A$2:$C$29,2),1),VLOOKUP(A862,숲pro명단!$A$2:$C$29,2))))</f>
        <v>김 재 영</v>
      </c>
      <c r="C862" s="215"/>
      <c r="D862" s="216"/>
      <c r="F862" s="213">
        <f>A862</f>
        <v>108</v>
      </c>
      <c r="G862" s="215" t="str">
        <f>B862</f>
        <v>김 재 영</v>
      </c>
      <c r="H862" s="215"/>
      <c r="I862" s="216"/>
    </row>
    <row r="863" spans="1:9" ht="39.75" customHeight="1" thickBot="1" x14ac:dyDescent="0.2">
      <c r="A863" s="214"/>
      <c r="B863" s="217"/>
      <c r="C863" s="217"/>
      <c r="D863" s="218"/>
      <c r="F863" s="214"/>
      <c r="G863" s="217"/>
      <c r="H863" s="217"/>
      <c r="I863" s="218"/>
    </row>
    <row r="864" spans="1:9" ht="15.75" customHeight="1" thickBot="1" x14ac:dyDescent="0.2">
      <c r="A864" s="10"/>
      <c r="B864" s="10"/>
      <c r="C864" s="10"/>
      <c r="D864" s="10"/>
    </row>
    <row r="865" spans="1:9" ht="18" customHeight="1" x14ac:dyDescent="0.15">
      <c r="A865" s="219" t="str">
        <f>교과목!$A$4&amp;교과목!$B$4</f>
        <v>제2기산불방지기초과정</v>
      </c>
      <c r="B865" s="220"/>
      <c r="C865" s="220"/>
      <c r="D865" s="221"/>
      <c r="F865" s="219" t="str">
        <f>A865</f>
        <v>제2기산불방지기초과정</v>
      </c>
      <c r="G865" s="220"/>
      <c r="H865" s="220"/>
      <c r="I865" s="221"/>
    </row>
    <row r="866" spans="1:9" ht="18" customHeight="1" x14ac:dyDescent="0.15">
      <c r="A866" s="222"/>
      <c r="B866" s="223"/>
      <c r="C866" s="223"/>
      <c r="D866" s="224"/>
      <c r="F866" s="222"/>
      <c r="G866" s="223"/>
      <c r="H866" s="223"/>
      <c r="I866" s="224"/>
    </row>
    <row r="867" spans="1:9" ht="18" customHeight="1" x14ac:dyDescent="0.15">
      <c r="A867" s="222"/>
      <c r="B867" s="223"/>
      <c r="C867" s="223"/>
      <c r="D867" s="224"/>
      <c r="F867" s="222"/>
      <c r="G867" s="223"/>
      <c r="H867" s="223"/>
      <c r="I867" s="224"/>
    </row>
    <row r="868" spans="1:9" ht="25.5" customHeight="1" x14ac:dyDescent="0.15">
      <c r="A868" s="213" t="str">
        <f>VLOOKUP(A870,숲pro명단!$A$2:$C$29,3)</f>
        <v>일반인</v>
      </c>
      <c r="B868" s="225"/>
      <c r="C868" s="225"/>
      <c r="D868" s="226"/>
      <c r="F868" s="213" t="str">
        <f>A868</f>
        <v>일반인</v>
      </c>
      <c r="G868" s="225"/>
      <c r="H868" s="225"/>
      <c r="I868" s="226"/>
    </row>
    <row r="869" spans="1:9" ht="25.5" customHeight="1" x14ac:dyDescent="0.15">
      <c r="A869" s="213"/>
      <c r="B869" s="225"/>
      <c r="C869" s="225"/>
      <c r="D869" s="226"/>
      <c r="F869" s="213"/>
      <c r="G869" s="225"/>
      <c r="H869" s="225"/>
      <c r="I869" s="226"/>
    </row>
    <row r="870" spans="1:9" ht="38.25" customHeight="1" x14ac:dyDescent="0.15">
      <c r="A870" s="213">
        <v>109</v>
      </c>
      <c r="B870" s="215" t="str">
        <f>IF(LEN(VLOOKUP(A870,숲pro명단!$A$2:$C$29,2))=4,LEFT(VLOOKUP(A870,숲pro명단!$A$2:$C$29,2),4),IF(LEN(VLOOKUP(A870,숲pro명단!$A$2:$C$29,2))=3,LEFT(VLOOKUP(A870,숲pro명단!$A$2:$C$29,2),1)&amp;" "&amp;MID(VLOOKUP(A870,숲pro명단!$A$2:$C$29,2),2,1)&amp;" "&amp;RIGHT(VLOOKUP(A870,숲pro명단!$A$2:$C$29,2),1),IF(LEN(VLOOKUP(A870,숲pro명단!$A$2:$C$29,2))=2,LEFT(VLOOKUP(A870,숲pro명단!$A$2:$C$29,2),1)&amp;"     "&amp;RIGHT(VLOOKUP(A870,숲pro명단!$A$2:$C$29,2),1),VLOOKUP(A870,숲pro명단!$A$2:$C$29,2))))</f>
        <v>김 재 영</v>
      </c>
      <c r="C870" s="215"/>
      <c r="D870" s="216"/>
      <c r="F870" s="213">
        <f>A870</f>
        <v>109</v>
      </c>
      <c r="G870" s="215" t="str">
        <f>B870</f>
        <v>김 재 영</v>
      </c>
      <c r="H870" s="215"/>
      <c r="I870" s="216"/>
    </row>
    <row r="871" spans="1:9" ht="39.75" customHeight="1" thickBot="1" x14ac:dyDescent="0.2">
      <c r="A871" s="214"/>
      <c r="B871" s="217"/>
      <c r="C871" s="217"/>
      <c r="D871" s="218"/>
      <c r="F871" s="214"/>
      <c r="G871" s="217"/>
      <c r="H871" s="217"/>
      <c r="I871" s="218"/>
    </row>
    <row r="872" spans="1:9" ht="15.75" customHeight="1" thickBot="1" x14ac:dyDescent="0.2">
      <c r="A872" s="10"/>
      <c r="B872" s="10"/>
      <c r="C872" s="10"/>
      <c r="D872" s="10"/>
    </row>
    <row r="873" spans="1:9" ht="18" customHeight="1" x14ac:dyDescent="0.15">
      <c r="A873" s="219" t="str">
        <f>교과목!$A$4&amp;교과목!$B$4</f>
        <v>제2기산불방지기초과정</v>
      </c>
      <c r="B873" s="220"/>
      <c r="C873" s="220"/>
      <c r="D873" s="221"/>
      <c r="F873" s="219" t="str">
        <f>A873</f>
        <v>제2기산불방지기초과정</v>
      </c>
      <c r="G873" s="220"/>
      <c r="H873" s="220"/>
      <c r="I873" s="221"/>
    </row>
    <row r="874" spans="1:9" ht="18" customHeight="1" x14ac:dyDescent="0.15">
      <c r="A874" s="222"/>
      <c r="B874" s="223"/>
      <c r="C874" s="223"/>
      <c r="D874" s="224"/>
      <c r="F874" s="222"/>
      <c r="G874" s="223"/>
      <c r="H874" s="223"/>
      <c r="I874" s="224"/>
    </row>
    <row r="875" spans="1:9" ht="18" customHeight="1" x14ac:dyDescent="0.15">
      <c r="A875" s="222"/>
      <c r="B875" s="223"/>
      <c r="C875" s="223"/>
      <c r="D875" s="224"/>
      <c r="F875" s="222"/>
      <c r="G875" s="223"/>
      <c r="H875" s="223"/>
      <c r="I875" s="224"/>
    </row>
    <row r="876" spans="1:9" ht="25.5" customHeight="1" x14ac:dyDescent="0.15">
      <c r="A876" s="213" t="str">
        <f>VLOOKUP(A878,숲pro명단!$A$2:$C$29,3)</f>
        <v>일반인</v>
      </c>
      <c r="B876" s="225"/>
      <c r="C876" s="225"/>
      <c r="D876" s="226"/>
      <c r="F876" s="213" t="str">
        <f>A876</f>
        <v>일반인</v>
      </c>
      <c r="G876" s="225"/>
      <c r="H876" s="225"/>
      <c r="I876" s="226"/>
    </row>
    <row r="877" spans="1:9" ht="25.5" customHeight="1" x14ac:dyDescent="0.15">
      <c r="A877" s="213"/>
      <c r="B877" s="225"/>
      <c r="C877" s="225"/>
      <c r="D877" s="226"/>
      <c r="F877" s="213"/>
      <c r="G877" s="225"/>
      <c r="H877" s="225"/>
      <c r="I877" s="226"/>
    </row>
    <row r="878" spans="1:9" ht="38.25" customHeight="1" x14ac:dyDescent="0.15">
      <c r="A878" s="213">
        <v>110</v>
      </c>
      <c r="B878" s="215" t="str">
        <f>IF(LEN(VLOOKUP(A878,숲pro명단!$A$2:$C$29,2))=4,LEFT(VLOOKUP(A878,숲pro명단!$A$2:$C$29,2),4),IF(LEN(VLOOKUP(A878,숲pro명단!$A$2:$C$29,2))=3,LEFT(VLOOKUP(A878,숲pro명단!$A$2:$C$29,2),1)&amp;" "&amp;MID(VLOOKUP(A878,숲pro명단!$A$2:$C$29,2),2,1)&amp;" "&amp;RIGHT(VLOOKUP(A878,숲pro명단!$A$2:$C$29,2),1),IF(LEN(VLOOKUP(A878,숲pro명단!$A$2:$C$29,2))=2,LEFT(VLOOKUP(A878,숲pro명단!$A$2:$C$29,2),1)&amp;"     "&amp;RIGHT(VLOOKUP(A878,숲pro명단!$A$2:$C$29,2),1),VLOOKUP(A878,숲pro명단!$A$2:$C$29,2))))</f>
        <v>김 재 영</v>
      </c>
      <c r="C878" s="215"/>
      <c r="D878" s="216"/>
      <c r="F878" s="213">
        <f>A878</f>
        <v>110</v>
      </c>
      <c r="G878" s="215" t="str">
        <f>B878</f>
        <v>김 재 영</v>
      </c>
      <c r="H878" s="215"/>
      <c r="I878" s="216"/>
    </row>
    <row r="879" spans="1:9" ht="39.75" customHeight="1" thickBot="1" x14ac:dyDescent="0.2">
      <c r="A879" s="214"/>
      <c r="B879" s="217"/>
      <c r="C879" s="217"/>
      <c r="D879" s="218"/>
      <c r="F879" s="214"/>
      <c r="G879" s="217"/>
      <c r="H879" s="217"/>
      <c r="I879" s="218"/>
    </row>
    <row r="880" spans="1:9" ht="15.75" customHeight="1" thickBot="1" x14ac:dyDescent="0.2">
      <c r="A880" s="10"/>
      <c r="B880" s="10"/>
      <c r="C880" s="10"/>
      <c r="D880" s="10"/>
    </row>
    <row r="881" spans="1:9" ht="18" customHeight="1" x14ac:dyDescent="0.15">
      <c r="A881" s="219" t="str">
        <f>교과목!$A$4&amp;교과목!$B$4</f>
        <v>제2기산불방지기초과정</v>
      </c>
      <c r="B881" s="220"/>
      <c r="C881" s="220"/>
      <c r="D881" s="221"/>
      <c r="F881" s="219" t="str">
        <f>A881</f>
        <v>제2기산불방지기초과정</v>
      </c>
      <c r="G881" s="220"/>
      <c r="H881" s="220"/>
      <c r="I881" s="221"/>
    </row>
    <row r="882" spans="1:9" ht="18" customHeight="1" x14ac:dyDescent="0.15">
      <c r="A882" s="222"/>
      <c r="B882" s="223"/>
      <c r="C882" s="223"/>
      <c r="D882" s="224"/>
      <c r="F882" s="222"/>
      <c r="G882" s="223"/>
      <c r="H882" s="223"/>
      <c r="I882" s="224"/>
    </row>
    <row r="883" spans="1:9" ht="18" customHeight="1" x14ac:dyDescent="0.15">
      <c r="A883" s="222"/>
      <c r="B883" s="223"/>
      <c r="C883" s="223"/>
      <c r="D883" s="224"/>
      <c r="F883" s="222"/>
      <c r="G883" s="223"/>
      <c r="H883" s="223"/>
      <c r="I883" s="224"/>
    </row>
    <row r="884" spans="1:9" ht="25.5" customHeight="1" x14ac:dyDescent="0.15">
      <c r="A884" s="213" t="str">
        <f>VLOOKUP(A886,숲pro명단!$A$2:$C$29,3)</f>
        <v>일반인</v>
      </c>
      <c r="B884" s="225"/>
      <c r="C884" s="225"/>
      <c r="D884" s="226"/>
      <c r="F884" s="213" t="str">
        <f>A884</f>
        <v>일반인</v>
      </c>
      <c r="G884" s="225"/>
      <c r="H884" s="225"/>
      <c r="I884" s="226"/>
    </row>
    <row r="885" spans="1:9" ht="25.5" customHeight="1" x14ac:dyDescent="0.15">
      <c r="A885" s="213"/>
      <c r="B885" s="225"/>
      <c r="C885" s="225"/>
      <c r="D885" s="226"/>
      <c r="F885" s="213"/>
      <c r="G885" s="225"/>
      <c r="H885" s="225"/>
      <c r="I885" s="226"/>
    </row>
    <row r="886" spans="1:9" ht="38.25" customHeight="1" x14ac:dyDescent="0.15">
      <c r="A886" s="213">
        <v>111</v>
      </c>
      <c r="B886" s="215" t="str">
        <f>IF(LEN(VLOOKUP(A886,숲pro명단!$A$2:$C$29,2))=4,LEFT(VLOOKUP(A886,숲pro명단!$A$2:$C$29,2),4),IF(LEN(VLOOKUP(A886,숲pro명단!$A$2:$C$29,2))=3,LEFT(VLOOKUP(A886,숲pro명단!$A$2:$C$29,2),1)&amp;" "&amp;MID(VLOOKUP(A886,숲pro명단!$A$2:$C$29,2),2,1)&amp;" "&amp;RIGHT(VLOOKUP(A886,숲pro명단!$A$2:$C$29,2),1),IF(LEN(VLOOKUP(A886,숲pro명단!$A$2:$C$29,2))=2,LEFT(VLOOKUP(A886,숲pro명단!$A$2:$C$29,2),1)&amp;"     "&amp;RIGHT(VLOOKUP(A886,숲pro명단!$A$2:$C$29,2),1),VLOOKUP(A886,숲pro명단!$A$2:$C$29,2))))</f>
        <v>김 재 영</v>
      </c>
      <c r="C886" s="215"/>
      <c r="D886" s="216"/>
      <c r="F886" s="213">
        <f>A886</f>
        <v>111</v>
      </c>
      <c r="G886" s="215" t="str">
        <f>B886</f>
        <v>김 재 영</v>
      </c>
      <c r="H886" s="215"/>
      <c r="I886" s="216"/>
    </row>
    <row r="887" spans="1:9" ht="39.75" customHeight="1" thickBot="1" x14ac:dyDescent="0.2">
      <c r="A887" s="214"/>
      <c r="B887" s="217"/>
      <c r="C887" s="217"/>
      <c r="D887" s="218"/>
      <c r="F887" s="214"/>
      <c r="G887" s="217"/>
      <c r="H887" s="217"/>
      <c r="I887" s="218"/>
    </row>
    <row r="888" spans="1:9" ht="15.75" customHeight="1" thickBot="1" x14ac:dyDescent="0.2">
      <c r="A888" s="10"/>
      <c r="B888" s="10"/>
      <c r="C888" s="10"/>
      <c r="D888" s="10"/>
    </row>
    <row r="889" spans="1:9" ht="18" customHeight="1" x14ac:dyDescent="0.15">
      <c r="A889" s="219" t="str">
        <f>교과목!$A$4&amp;교과목!$B$4</f>
        <v>제2기산불방지기초과정</v>
      </c>
      <c r="B889" s="220"/>
      <c r="C889" s="220"/>
      <c r="D889" s="221"/>
      <c r="F889" s="219" t="str">
        <f>A889</f>
        <v>제2기산불방지기초과정</v>
      </c>
      <c r="G889" s="220"/>
      <c r="H889" s="220"/>
      <c r="I889" s="221"/>
    </row>
    <row r="890" spans="1:9" ht="18" customHeight="1" x14ac:dyDescent="0.15">
      <c r="A890" s="222"/>
      <c r="B890" s="223"/>
      <c r="C890" s="223"/>
      <c r="D890" s="224"/>
      <c r="F890" s="222"/>
      <c r="G890" s="223"/>
      <c r="H890" s="223"/>
      <c r="I890" s="224"/>
    </row>
    <row r="891" spans="1:9" ht="18" customHeight="1" x14ac:dyDescent="0.15">
      <c r="A891" s="222"/>
      <c r="B891" s="223"/>
      <c r="C891" s="223"/>
      <c r="D891" s="224"/>
      <c r="F891" s="222"/>
      <c r="G891" s="223"/>
      <c r="H891" s="223"/>
      <c r="I891" s="224"/>
    </row>
    <row r="892" spans="1:9" ht="25.5" customHeight="1" x14ac:dyDescent="0.15">
      <c r="A892" s="213" t="str">
        <f>VLOOKUP(A894,숲pro명단!$A$2:$C$29,3)</f>
        <v>일반인</v>
      </c>
      <c r="B892" s="225"/>
      <c r="C892" s="225"/>
      <c r="D892" s="226"/>
      <c r="F892" s="213" t="str">
        <f>A892</f>
        <v>일반인</v>
      </c>
      <c r="G892" s="225"/>
      <c r="H892" s="225"/>
      <c r="I892" s="226"/>
    </row>
    <row r="893" spans="1:9" ht="25.5" customHeight="1" x14ac:dyDescent="0.15">
      <c r="A893" s="213"/>
      <c r="B893" s="225"/>
      <c r="C893" s="225"/>
      <c r="D893" s="226"/>
      <c r="F893" s="213"/>
      <c r="G893" s="225"/>
      <c r="H893" s="225"/>
      <c r="I893" s="226"/>
    </row>
    <row r="894" spans="1:9" ht="38.25" customHeight="1" x14ac:dyDescent="0.15">
      <c r="A894" s="213">
        <v>112</v>
      </c>
      <c r="B894" s="215" t="str">
        <f>IF(LEN(VLOOKUP(A894,숲pro명단!$A$2:$C$29,2))=4,LEFT(VLOOKUP(A894,숲pro명단!$A$2:$C$29,2),4),IF(LEN(VLOOKUP(A894,숲pro명단!$A$2:$C$29,2))=3,LEFT(VLOOKUP(A894,숲pro명단!$A$2:$C$29,2),1)&amp;" "&amp;MID(VLOOKUP(A894,숲pro명단!$A$2:$C$29,2),2,1)&amp;" "&amp;RIGHT(VLOOKUP(A894,숲pro명단!$A$2:$C$29,2),1),IF(LEN(VLOOKUP(A894,숲pro명단!$A$2:$C$29,2))=2,LEFT(VLOOKUP(A894,숲pro명단!$A$2:$C$29,2),1)&amp;"     "&amp;RIGHT(VLOOKUP(A894,숲pro명단!$A$2:$C$29,2),1),VLOOKUP(A894,숲pro명단!$A$2:$C$29,2))))</f>
        <v>김 재 영</v>
      </c>
      <c r="C894" s="215"/>
      <c r="D894" s="216"/>
      <c r="F894" s="213">
        <f>A894</f>
        <v>112</v>
      </c>
      <c r="G894" s="215" t="str">
        <f>B894</f>
        <v>김 재 영</v>
      </c>
      <c r="H894" s="215"/>
      <c r="I894" s="216"/>
    </row>
    <row r="895" spans="1:9" ht="39.75" customHeight="1" thickBot="1" x14ac:dyDescent="0.2">
      <c r="A895" s="214"/>
      <c r="B895" s="217"/>
      <c r="C895" s="217"/>
      <c r="D895" s="218"/>
      <c r="F895" s="214"/>
      <c r="G895" s="217"/>
      <c r="H895" s="217"/>
      <c r="I895" s="218"/>
    </row>
    <row r="896" spans="1:9" ht="15.75" customHeight="1" thickBot="1" x14ac:dyDescent="0.2">
      <c r="A896" s="10"/>
      <c r="B896" s="10"/>
      <c r="C896" s="10"/>
      <c r="D896" s="10"/>
    </row>
    <row r="897" spans="1:9" ht="18" customHeight="1" x14ac:dyDescent="0.15">
      <c r="A897" s="219" t="str">
        <f>교과목!$A$4&amp;교과목!$B$4</f>
        <v>제2기산불방지기초과정</v>
      </c>
      <c r="B897" s="220"/>
      <c r="C897" s="220"/>
      <c r="D897" s="221"/>
      <c r="F897" s="219" t="str">
        <f>A897</f>
        <v>제2기산불방지기초과정</v>
      </c>
      <c r="G897" s="220"/>
      <c r="H897" s="220"/>
      <c r="I897" s="221"/>
    </row>
    <row r="898" spans="1:9" ht="18" customHeight="1" x14ac:dyDescent="0.15">
      <c r="A898" s="222"/>
      <c r="B898" s="223"/>
      <c r="C898" s="223"/>
      <c r="D898" s="224"/>
      <c r="F898" s="222"/>
      <c r="G898" s="223"/>
      <c r="H898" s="223"/>
      <c r="I898" s="224"/>
    </row>
    <row r="899" spans="1:9" ht="18" customHeight="1" x14ac:dyDescent="0.15">
      <c r="A899" s="222"/>
      <c r="B899" s="223"/>
      <c r="C899" s="223"/>
      <c r="D899" s="224"/>
      <c r="F899" s="222"/>
      <c r="G899" s="223"/>
      <c r="H899" s="223"/>
      <c r="I899" s="224"/>
    </row>
    <row r="900" spans="1:9" ht="25.5" customHeight="1" x14ac:dyDescent="0.15">
      <c r="A900" s="213" t="str">
        <f>VLOOKUP(A902,숲pro명단!$A$2:$C$29,3)</f>
        <v>일반인</v>
      </c>
      <c r="B900" s="225"/>
      <c r="C900" s="225"/>
      <c r="D900" s="226"/>
      <c r="F900" s="213" t="str">
        <f>A900</f>
        <v>일반인</v>
      </c>
      <c r="G900" s="225"/>
      <c r="H900" s="225"/>
      <c r="I900" s="226"/>
    </row>
    <row r="901" spans="1:9" ht="25.5" customHeight="1" x14ac:dyDescent="0.15">
      <c r="A901" s="213"/>
      <c r="B901" s="225"/>
      <c r="C901" s="225"/>
      <c r="D901" s="226"/>
      <c r="F901" s="213"/>
      <c r="G901" s="225"/>
      <c r="H901" s="225"/>
      <c r="I901" s="226"/>
    </row>
    <row r="902" spans="1:9" ht="38.25" customHeight="1" x14ac:dyDescent="0.15">
      <c r="A902" s="213">
        <v>113</v>
      </c>
      <c r="B902" s="215" t="str">
        <f>IF(LEN(VLOOKUP(A902,숲pro명단!$A$2:$C$29,2))=4,LEFT(VLOOKUP(A902,숲pro명단!$A$2:$C$29,2),4),IF(LEN(VLOOKUP(A902,숲pro명단!$A$2:$C$29,2))=3,LEFT(VLOOKUP(A902,숲pro명단!$A$2:$C$29,2),1)&amp;" "&amp;MID(VLOOKUP(A902,숲pro명단!$A$2:$C$29,2),2,1)&amp;" "&amp;RIGHT(VLOOKUP(A902,숲pro명단!$A$2:$C$29,2),1),IF(LEN(VLOOKUP(A902,숲pro명단!$A$2:$C$29,2))=2,LEFT(VLOOKUP(A902,숲pro명단!$A$2:$C$29,2),1)&amp;"     "&amp;RIGHT(VLOOKUP(A902,숲pro명단!$A$2:$C$29,2),1),VLOOKUP(A902,숲pro명단!$A$2:$C$29,2))))</f>
        <v>김 재 영</v>
      </c>
      <c r="C902" s="215"/>
      <c r="D902" s="216"/>
      <c r="F902" s="213">
        <f>A902</f>
        <v>113</v>
      </c>
      <c r="G902" s="215" t="str">
        <f>B902</f>
        <v>김 재 영</v>
      </c>
      <c r="H902" s="215"/>
      <c r="I902" s="216"/>
    </row>
    <row r="903" spans="1:9" ht="39.75" customHeight="1" thickBot="1" x14ac:dyDescent="0.2">
      <c r="A903" s="214"/>
      <c r="B903" s="217"/>
      <c r="C903" s="217"/>
      <c r="D903" s="218"/>
      <c r="F903" s="214"/>
      <c r="G903" s="217"/>
      <c r="H903" s="217"/>
      <c r="I903" s="218"/>
    </row>
    <row r="904" spans="1:9" ht="15.75" customHeight="1" thickBot="1" x14ac:dyDescent="0.2">
      <c r="A904" s="10"/>
      <c r="B904" s="10"/>
      <c r="C904" s="10"/>
      <c r="D904" s="10"/>
    </row>
    <row r="905" spans="1:9" ht="18" customHeight="1" x14ac:dyDescent="0.15">
      <c r="A905" s="219" t="str">
        <f>교과목!$A$4&amp;교과목!$B$4</f>
        <v>제2기산불방지기초과정</v>
      </c>
      <c r="B905" s="220"/>
      <c r="C905" s="220"/>
      <c r="D905" s="221"/>
      <c r="F905" s="219" t="str">
        <f>A905</f>
        <v>제2기산불방지기초과정</v>
      </c>
      <c r="G905" s="220"/>
      <c r="H905" s="220"/>
      <c r="I905" s="221"/>
    </row>
    <row r="906" spans="1:9" ht="18" customHeight="1" x14ac:dyDescent="0.15">
      <c r="A906" s="222"/>
      <c r="B906" s="223"/>
      <c r="C906" s="223"/>
      <c r="D906" s="224"/>
      <c r="F906" s="222"/>
      <c r="G906" s="223"/>
      <c r="H906" s="223"/>
      <c r="I906" s="224"/>
    </row>
    <row r="907" spans="1:9" ht="18" customHeight="1" x14ac:dyDescent="0.15">
      <c r="A907" s="222"/>
      <c r="B907" s="223"/>
      <c r="C907" s="223"/>
      <c r="D907" s="224"/>
      <c r="F907" s="222"/>
      <c r="G907" s="223"/>
      <c r="H907" s="223"/>
      <c r="I907" s="224"/>
    </row>
    <row r="908" spans="1:9" ht="25.5" customHeight="1" x14ac:dyDescent="0.15">
      <c r="A908" s="213" t="str">
        <f>VLOOKUP(A910,숲pro명단!$A$2:$C$29,3)</f>
        <v>일반인</v>
      </c>
      <c r="B908" s="225"/>
      <c r="C908" s="225"/>
      <c r="D908" s="226"/>
      <c r="F908" s="213" t="str">
        <f>A908</f>
        <v>일반인</v>
      </c>
      <c r="G908" s="225"/>
      <c r="H908" s="225"/>
      <c r="I908" s="226"/>
    </row>
    <row r="909" spans="1:9" ht="25.5" customHeight="1" x14ac:dyDescent="0.15">
      <c r="A909" s="213"/>
      <c r="B909" s="225"/>
      <c r="C909" s="225"/>
      <c r="D909" s="226"/>
      <c r="F909" s="213"/>
      <c r="G909" s="225"/>
      <c r="H909" s="225"/>
      <c r="I909" s="226"/>
    </row>
    <row r="910" spans="1:9" ht="38.25" customHeight="1" x14ac:dyDescent="0.15">
      <c r="A910" s="213">
        <v>114</v>
      </c>
      <c r="B910" s="215" t="str">
        <f>IF(LEN(VLOOKUP(A910,숲pro명단!$A$2:$C$29,2))=4,LEFT(VLOOKUP(A910,숲pro명단!$A$2:$C$29,2),4),IF(LEN(VLOOKUP(A910,숲pro명단!$A$2:$C$29,2))=3,LEFT(VLOOKUP(A910,숲pro명단!$A$2:$C$29,2),1)&amp;" "&amp;MID(VLOOKUP(A910,숲pro명단!$A$2:$C$29,2),2,1)&amp;" "&amp;RIGHT(VLOOKUP(A910,숲pro명단!$A$2:$C$29,2),1),IF(LEN(VLOOKUP(A910,숲pro명단!$A$2:$C$29,2))=2,LEFT(VLOOKUP(A910,숲pro명단!$A$2:$C$29,2),1)&amp;"     "&amp;RIGHT(VLOOKUP(A910,숲pro명단!$A$2:$C$29,2),1),VLOOKUP(A910,숲pro명단!$A$2:$C$29,2))))</f>
        <v>김 재 영</v>
      </c>
      <c r="C910" s="215"/>
      <c r="D910" s="216"/>
      <c r="F910" s="213">
        <f>A910</f>
        <v>114</v>
      </c>
      <c r="G910" s="215" t="str">
        <f>B910</f>
        <v>김 재 영</v>
      </c>
      <c r="H910" s="215"/>
      <c r="I910" s="216"/>
    </row>
    <row r="911" spans="1:9" ht="39.75" customHeight="1" thickBot="1" x14ac:dyDescent="0.2">
      <c r="A911" s="214"/>
      <c r="B911" s="217"/>
      <c r="C911" s="217"/>
      <c r="D911" s="218"/>
      <c r="F911" s="214"/>
      <c r="G911" s="217"/>
      <c r="H911" s="217"/>
      <c r="I911" s="218"/>
    </row>
    <row r="912" spans="1:9" ht="15.75" customHeight="1" thickBot="1" x14ac:dyDescent="0.2">
      <c r="A912" s="10"/>
      <c r="B912" s="10"/>
      <c r="C912" s="10"/>
      <c r="D912" s="10"/>
    </row>
    <row r="913" spans="1:9" ht="18" customHeight="1" x14ac:dyDescent="0.15">
      <c r="A913" s="219" t="str">
        <f>교과목!$A$4&amp;교과목!$B$4</f>
        <v>제2기산불방지기초과정</v>
      </c>
      <c r="B913" s="220"/>
      <c r="C913" s="220"/>
      <c r="D913" s="221"/>
      <c r="F913" s="219" t="str">
        <f>A913</f>
        <v>제2기산불방지기초과정</v>
      </c>
      <c r="G913" s="220"/>
      <c r="H913" s="220"/>
      <c r="I913" s="221"/>
    </row>
    <row r="914" spans="1:9" ht="18" customHeight="1" x14ac:dyDescent="0.15">
      <c r="A914" s="222"/>
      <c r="B914" s="223"/>
      <c r="C914" s="223"/>
      <c r="D914" s="224"/>
      <c r="F914" s="222"/>
      <c r="G914" s="223"/>
      <c r="H914" s="223"/>
      <c r="I914" s="224"/>
    </row>
    <row r="915" spans="1:9" ht="18" customHeight="1" x14ac:dyDescent="0.15">
      <c r="A915" s="222"/>
      <c r="B915" s="223"/>
      <c r="C915" s="223"/>
      <c r="D915" s="224"/>
      <c r="F915" s="222"/>
      <c r="G915" s="223"/>
      <c r="H915" s="223"/>
      <c r="I915" s="224"/>
    </row>
    <row r="916" spans="1:9" ht="25.5" customHeight="1" x14ac:dyDescent="0.15">
      <c r="A916" s="213" t="str">
        <f>VLOOKUP(A918,숲pro명단!$A$2:$C$29,3)</f>
        <v>일반인</v>
      </c>
      <c r="B916" s="225"/>
      <c r="C916" s="225"/>
      <c r="D916" s="226"/>
      <c r="F916" s="213" t="str">
        <f>A916</f>
        <v>일반인</v>
      </c>
      <c r="G916" s="225"/>
      <c r="H916" s="225"/>
      <c r="I916" s="226"/>
    </row>
    <row r="917" spans="1:9" ht="25.5" customHeight="1" x14ac:dyDescent="0.15">
      <c r="A917" s="213"/>
      <c r="B917" s="225"/>
      <c r="C917" s="225"/>
      <c r="D917" s="226"/>
      <c r="F917" s="213"/>
      <c r="G917" s="225"/>
      <c r="H917" s="225"/>
      <c r="I917" s="226"/>
    </row>
    <row r="918" spans="1:9" ht="38.25" customHeight="1" x14ac:dyDescent="0.15">
      <c r="A918" s="213">
        <v>115</v>
      </c>
      <c r="B918" s="215" t="str">
        <f>IF(LEN(VLOOKUP(A918,숲pro명단!$A$2:$C$29,2))=4,LEFT(VLOOKUP(A918,숲pro명단!$A$2:$C$29,2),4),IF(LEN(VLOOKUP(A918,숲pro명단!$A$2:$C$29,2))=3,LEFT(VLOOKUP(A918,숲pro명단!$A$2:$C$29,2),1)&amp;" "&amp;MID(VLOOKUP(A918,숲pro명단!$A$2:$C$29,2),2,1)&amp;" "&amp;RIGHT(VLOOKUP(A918,숲pro명단!$A$2:$C$29,2),1),IF(LEN(VLOOKUP(A918,숲pro명단!$A$2:$C$29,2))=2,LEFT(VLOOKUP(A918,숲pro명단!$A$2:$C$29,2),1)&amp;"     "&amp;RIGHT(VLOOKUP(A918,숲pro명단!$A$2:$C$29,2),1),VLOOKUP(A918,숲pro명단!$A$2:$C$29,2))))</f>
        <v>김 재 영</v>
      </c>
      <c r="C918" s="215"/>
      <c r="D918" s="216"/>
      <c r="F918" s="213">
        <f>A918</f>
        <v>115</v>
      </c>
      <c r="G918" s="215" t="str">
        <f>B918</f>
        <v>김 재 영</v>
      </c>
      <c r="H918" s="215"/>
      <c r="I918" s="216"/>
    </row>
    <row r="919" spans="1:9" ht="39.75" customHeight="1" thickBot="1" x14ac:dyDescent="0.2">
      <c r="A919" s="214"/>
      <c r="B919" s="217"/>
      <c r="C919" s="217"/>
      <c r="D919" s="218"/>
      <c r="F919" s="214"/>
      <c r="G919" s="217"/>
      <c r="H919" s="217"/>
      <c r="I919" s="218"/>
    </row>
    <row r="920" spans="1:9" ht="15.75" customHeight="1" thickBot="1" x14ac:dyDescent="0.2">
      <c r="A920" s="10"/>
      <c r="B920" s="10"/>
      <c r="C920" s="10"/>
      <c r="D920" s="10"/>
    </row>
    <row r="921" spans="1:9" ht="18" customHeight="1" x14ac:dyDescent="0.15">
      <c r="A921" s="219" t="str">
        <f>교과목!$A$4&amp;교과목!$B$4</f>
        <v>제2기산불방지기초과정</v>
      </c>
      <c r="B921" s="220"/>
      <c r="C921" s="220"/>
      <c r="D921" s="221"/>
      <c r="F921" s="219" t="str">
        <f>A921</f>
        <v>제2기산불방지기초과정</v>
      </c>
      <c r="G921" s="220"/>
      <c r="H921" s="220"/>
      <c r="I921" s="221"/>
    </row>
    <row r="922" spans="1:9" ht="18" customHeight="1" x14ac:dyDescent="0.15">
      <c r="A922" s="222"/>
      <c r="B922" s="223"/>
      <c r="C922" s="223"/>
      <c r="D922" s="224"/>
      <c r="F922" s="222"/>
      <c r="G922" s="223"/>
      <c r="H922" s="223"/>
      <c r="I922" s="224"/>
    </row>
    <row r="923" spans="1:9" ht="18" customHeight="1" x14ac:dyDescent="0.15">
      <c r="A923" s="222"/>
      <c r="B923" s="223"/>
      <c r="C923" s="223"/>
      <c r="D923" s="224"/>
      <c r="F923" s="222"/>
      <c r="G923" s="223"/>
      <c r="H923" s="223"/>
      <c r="I923" s="224"/>
    </row>
    <row r="924" spans="1:9" ht="25.5" customHeight="1" x14ac:dyDescent="0.15">
      <c r="A924" s="213" t="str">
        <f>VLOOKUP(A926,숲pro명단!$A$2:$C$29,3)</f>
        <v>일반인</v>
      </c>
      <c r="B924" s="225"/>
      <c r="C924" s="225"/>
      <c r="D924" s="226"/>
      <c r="F924" s="213" t="str">
        <f>A924</f>
        <v>일반인</v>
      </c>
      <c r="G924" s="225"/>
      <c r="H924" s="225"/>
      <c r="I924" s="226"/>
    </row>
    <row r="925" spans="1:9" ht="25.5" customHeight="1" x14ac:dyDescent="0.15">
      <c r="A925" s="213"/>
      <c r="B925" s="225"/>
      <c r="C925" s="225"/>
      <c r="D925" s="226"/>
      <c r="F925" s="213"/>
      <c r="G925" s="225"/>
      <c r="H925" s="225"/>
      <c r="I925" s="226"/>
    </row>
    <row r="926" spans="1:9" ht="38.25" customHeight="1" x14ac:dyDescent="0.15">
      <c r="A926" s="213">
        <v>116</v>
      </c>
      <c r="B926" s="215" t="str">
        <f>IF(LEN(VLOOKUP(A926,숲pro명단!$A$2:$C$29,2))=4,LEFT(VLOOKUP(A926,숲pro명단!$A$2:$C$29,2),4),IF(LEN(VLOOKUP(A926,숲pro명단!$A$2:$C$29,2))=3,LEFT(VLOOKUP(A926,숲pro명단!$A$2:$C$29,2),1)&amp;" "&amp;MID(VLOOKUP(A926,숲pro명단!$A$2:$C$29,2),2,1)&amp;" "&amp;RIGHT(VLOOKUP(A926,숲pro명단!$A$2:$C$29,2),1),IF(LEN(VLOOKUP(A926,숲pro명단!$A$2:$C$29,2))=2,LEFT(VLOOKUP(A926,숲pro명단!$A$2:$C$29,2),1)&amp;"     "&amp;RIGHT(VLOOKUP(A926,숲pro명단!$A$2:$C$29,2),1),VLOOKUP(A926,숲pro명단!$A$2:$C$29,2))))</f>
        <v>김 재 영</v>
      </c>
      <c r="C926" s="215"/>
      <c r="D926" s="216"/>
      <c r="F926" s="213">
        <f>A926</f>
        <v>116</v>
      </c>
      <c r="G926" s="215" t="str">
        <f>B926</f>
        <v>김 재 영</v>
      </c>
      <c r="H926" s="215"/>
      <c r="I926" s="216"/>
    </row>
    <row r="927" spans="1:9" ht="39.75" customHeight="1" thickBot="1" x14ac:dyDescent="0.2">
      <c r="A927" s="214"/>
      <c r="B927" s="217"/>
      <c r="C927" s="217"/>
      <c r="D927" s="218"/>
      <c r="F927" s="214"/>
      <c r="G927" s="217"/>
      <c r="H927" s="217"/>
      <c r="I927" s="218"/>
    </row>
    <row r="928" spans="1:9" ht="15.75" customHeight="1" thickBot="1" x14ac:dyDescent="0.2">
      <c r="A928" s="10"/>
      <c r="B928" s="10"/>
      <c r="C928" s="10"/>
      <c r="D928" s="10"/>
    </row>
    <row r="929" spans="1:9" ht="18" customHeight="1" x14ac:dyDescent="0.15">
      <c r="A929" s="219" t="str">
        <f>교과목!$A$4&amp;교과목!$B$4</f>
        <v>제2기산불방지기초과정</v>
      </c>
      <c r="B929" s="220"/>
      <c r="C929" s="220"/>
      <c r="D929" s="221"/>
      <c r="F929" s="219" t="str">
        <f>A929</f>
        <v>제2기산불방지기초과정</v>
      </c>
      <c r="G929" s="220"/>
      <c r="H929" s="220"/>
      <c r="I929" s="221"/>
    </row>
    <row r="930" spans="1:9" ht="18" customHeight="1" x14ac:dyDescent="0.15">
      <c r="A930" s="222"/>
      <c r="B930" s="223"/>
      <c r="C930" s="223"/>
      <c r="D930" s="224"/>
      <c r="F930" s="222"/>
      <c r="G930" s="223"/>
      <c r="H930" s="223"/>
      <c r="I930" s="224"/>
    </row>
    <row r="931" spans="1:9" ht="18" customHeight="1" x14ac:dyDescent="0.15">
      <c r="A931" s="222"/>
      <c r="B931" s="223"/>
      <c r="C931" s="223"/>
      <c r="D931" s="224"/>
      <c r="F931" s="222"/>
      <c r="G931" s="223"/>
      <c r="H931" s="223"/>
      <c r="I931" s="224"/>
    </row>
    <row r="932" spans="1:9" ht="25.5" customHeight="1" x14ac:dyDescent="0.15">
      <c r="A932" s="213" t="str">
        <f>VLOOKUP(A934,숲pro명단!$A$2:$C$29,3)</f>
        <v>일반인</v>
      </c>
      <c r="B932" s="225"/>
      <c r="C932" s="225"/>
      <c r="D932" s="226"/>
      <c r="F932" s="213" t="str">
        <f>A932</f>
        <v>일반인</v>
      </c>
      <c r="G932" s="225"/>
      <c r="H932" s="225"/>
      <c r="I932" s="226"/>
    </row>
    <row r="933" spans="1:9" ht="25.5" customHeight="1" x14ac:dyDescent="0.15">
      <c r="A933" s="213"/>
      <c r="B933" s="225"/>
      <c r="C933" s="225"/>
      <c r="D933" s="226"/>
      <c r="F933" s="213"/>
      <c r="G933" s="225"/>
      <c r="H933" s="225"/>
      <c r="I933" s="226"/>
    </row>
    <row r="934" spans="1:9" ht="38.25" customHeight="1" x14ac:dyDescent="0.15">
      <c r="A934" s="213">
        <v>117</v>
      </c>
      <c r="B934" s="215" t="str">
        <f>IF(LEN(VLOOKUP(A934,숲pro명단!$A$2:$C$29,2))=4,LEFT(VLOOKUP(A934,숲pro명단!$A$2:$C$29,2),4),IF(LEN(VLOOKUP(A934,숲pro명단!$A$2:$C$29,2))=3,LEFT(VLOOKUP(A934,숲pro명단!$A$2:$C$29,2),1)&amp;" "&amp;MID(VLOOKUP(A934,숲pro명단!$A$2:$C$29,2),2,1)&amp;" "&amp;RIGHT(VLOOKUP(A934,숲pro명단!$A$2:$C$29,2),1),IF(LEN(VLOOKUP(A934,숲pro명단!$A$2:$C$29,2))=2,LEFT(VLOOKUP(A934,숲pro명단!$A$2:$C$29,2),1)&amp;"     "&amp;RIGHT(VLOOKUP(A934,숲pro명단!$A$2:$C$29,2),1),VLOOKUP(A934,숲pro명단!$A$2:$C$29,2))))</f>
        <v>김 재 영</v>
      </c>
      <c r="C934" s="215"/>
      <c r="D934" s="216"/>
      <c r="F934" s="213">
        <f>A934</f>
        <v>117</v>
      </c>
      <c r="G934" s="215" t="str">
        <f>B934</f>
        <v>김 재 영</v>
      </c>
      <c r="H934" s="215"/>
      <c r="I934" s="216"/>
    </row>
    <row r="935" spans="1:9" ht="39.75" customHeight="1" thickBot="1" x14ac:dyDescent="0.2">
      <c r="A935" s="214"/>
      <c r="B935" s="217"/>
      <c r="C935" s="217"/>
      <c r="D935" s="218"/>
      <c r="F935" s="214"/>
      <c r="G935" s="217"/>
      <c r="H935" s="217"/>
      <c r="I935" s="218"/>
    </row>
    <row r="936" spans="1:9" ht="15.75" customHeight="1" thickBot="1" x14ac:dyDescent="0.2">
      <c r="A936" s="10"/>
      <c r="B936" s="10"/>
      <c r="C936" s="10"/>
      <c r="D936" s="10"/>
    </row>
    <row r="937" spans="1:9" ht="18" customHeight="1" x14ac:dyDescent="0.15">
      <c r="A937" s="219" t="str">
        <f>교과목!$A$4&amp;교과목!$B$4</f>
        <v>제2기산불방지기초과정</v>
      </c>
      <c r="B937" s="220"/>
      <c r="C937" s="220"/>
      <c r="D937" s="221"/>
      <c r="F937" s="219" t="str">
        <f>A937</f>
        <v>제2기산불방지기초과정</v>
      </c>
      <c r="G937" s="220"/>
      <c r="H937" s="220"/>
      <c r="I937" s="221"/>
    </row>
    <row r="938" spans="1:9" ht="18" customHeight="1" x14ac:dyDescent="0.15">
      <c r="A938" s="222"/>
      <c r="B938" s="223"/>
      <c r="C938" s="223"/>
      <c r="D938" s="224"/>
      <c r="F938" s="222"/>
      <c r="G938" s="223"/>
      <c r="H938" s="223"/>
      <c r="I938" s="224"/>
    </row>
    <row r="939" spans="1:9" ht="18" customHeight="1" x14ac:dyDescent="0.15">
      <c r="A939" s="222"/>
      <c r="B939" s="223"/>
      <c r="C939" s="223"/>
      <c r="D939" s="224"/>
      <c r="F939" s="222"/>
      <c r="G939" s="223"/>
      <c r="H939" s="223"/>
      <c r="I939" s="224"/>
    </row>
    <row r="940" spans="1:9" ht="25.5" customHeight="1" x14ac:dyDescent="0.15">
      <c r="A940" s="213" t="str">
        <f>VLOOKUP(A942,숲pro명단!$A$2:$C$29,3)</f>
        <v>일반인</v>
      </c>
      <c r="B940" s="225"/>
      <c r="C940" s="225"/>
      <c r="D940" s="226"/>
      <c r="F940" s="213" t="str">
        <f>A940</f>
        <v>일반인</v>
      </c>
      <c r="G940" s="225"/>
      <c r="H940" s="225"/>
      <c r="I940" s="226"/>
    </row>
    <row r="941" spans="1:9" ht="25.5" customHeight="1" x14ac:dyDescent="0.15">
      <c r="A941" s="213"/>
      <c r="B941" s="225"/>
      <c r="C941" s="225"/>
      <c r="D941" s="226"/>
      <c r="F941" s="213"/>
      <c r="G941" s="225"/>
      <c r="H941" s="225"/>
      <c r="I941" s="226"/>
    </row>
    <row r="942" spans="1:9" ht="38.25" customHeight="1" x14ac:dyDescent="0.15">
      <c r="A942" s="213">
        <v>118</v>
      </c>
      <c r="B942" s="215" t="str">
        <f>IF(LEN(VLOOKUP(A942,숲pro명단!$A$2:$C$29,2))=4,LEFT(VLOOKUP(A942,숲pro명단!$A$2:$C$29,2),4),IF(LEN(VLOOKUP(A942,숲pro명단!$A$2:$C$29,2))=3,LEFT(VLOOKUP(A942,숲pro명단!$A$2:$C$29,2),1)&amp;" "&amp;MID(VLOOKUP(A942,숲pro명단!$A$2:$C$29,2),2,1)&amp;" "&amp;RIGHT(VLOOKUP(A942,숲pro명단!$A$2:$C$29,2),1),IF(LEN(VLOOKUP(A942,숲pro명단!$A$2:$C$29,2))=2,LEFT(VLOOKUP(A942,숲pro명단!$A$2:$C$29,2),1)&amp;"     "&amp;RIGHT(VLOOKUP(A942,숲pro명단!$A$2:$C$29,2),1),VLOOKUP(A942,숲pro명단!$A$2:$C$29,2))))</f>
        <v>김 재 영</v>
      </c>
      <c r="C942" s="215"/>
      <c r="D942" s="216"/>
      <c r="F942" s="213">
        <f>A942</f>
        <v>118</v>
      </c>
      <c r="G942" s="215" t="str">
        <f>B942</f>
        <v>김 재 영</v>
      </c>
      <c r="H942" s="215"/>
      <c r="I942" s="216"/>
    </row>
    <row r="943" spans="1:9" ht="39.75" customHeight="1" thickBot="1" x14ac:dyDescent="0.2">
      <c r="A943" s="214"/>
      <c r="B943" s="217"/>
      <c r="C943" s="217"/>
      <c r="D943" s="218"/>
      <c r="F943" s="214"/>
      <c r="G943" s="217"/>
      <c r="H943" s="217"/>
      <c r="I943" s="218"/>
    </row>
    <row r="944" spans="1:9" ht="15.75" customHeight="1" thickBot="1" x14ac:dyDescent="0.2">
      <c r="A944" s="10"/>
      <c r="B944" s="10"/>
      <c r="C944" s="10"/>
      <c r="D944" s="10"/>
    </row>
    <row r="945" spans="1:9" ht="18" customHeight="1" x14ac:dyDescent="0.15">
      <c r="A945" s="219" t="str">
        <f>교과목!$A$4&amp;교과목!$B$4</f>
        <v>제2기산불방지기초과정</v>
      </c>
      <c r="B945" s="220"/>
      <c r="C945" s="220"/>
      <c r="D945" s="221"/>
      <c r="F945" s="219" t="str">
        <f>A945</f>
        <v>제2기산불방지기초과정</v>
      </c>
      <c r="G945" s="220"/>
      <c r="H945" s="220"/>
      <c r="I945" s="221"/>
    </row>
    <row r="946" spans="1:9" ht="18" customHeight="1" x14ac:dyDescent="0.15">
      <c r="A946" s="222"/>
      <c r="B946" s="223"/>
      <c r="C946" s="223"/>
      <c r="D946" s="224"/>
      <c r="F946" s="222"/>
      <c r="G946" s="223"/>
      <c r="H946" s="223"/>
      <c r="I946" s="224"/>
    </row>
    <row r="947" spans="1:9" ht="18" customHeight="1" x14ac:dyDescent="0.15">
      <c r="A947" s="222"/>
      <c r="B947" s="223"/>
      <c r="C947" s="223"/>
      <c r="D947" s="224"/>
      <c r="F947" s="222"/>
      <c r="G947" s="223"/>
      <c r="H947" s="223"/>
      <c r="I947" s="224"/>
    </row>
    <row r="948" spans="1:9" ht="25.5" customHeight="1" x14ac:dyDescent="0.15">
      <c r="A948" s="213" t="str">
        <f>VLOOKUP(A950,숲pro명단!$A$2:$C$29,3)</f>
        <v>일반인</v>
      </c>
      <c r="B948" s="225"/>
      <c r="C948" s="225"/>
      <c r="D948" s="226"/>
      <c r="F948" s="213" t="str">
        <f>A948</f>
        <v>일반인</v>
      </c>
      <c r="G948" s="225"/>
      <c r="H948" s="225"/>
      <c r="I948" s="226"/>
    </row>
    <row r="949" spans="1:9" ht="25.5" customHeight="1" x14ac:dyDescent="0.15">
      <c r="A949" s="213"/>
      <c r="B949" s="225"/>
      <c r="C949" s="225"/>
      <c r="D949" s="226"/>
      <c r="F949" s="213"/>
      <c r="G949" s="225"/>
      <c r="H949" s="225"/>
      <c r="I949" s="226"/>
    </row>
    <row r="950" spans="1:9" ht="38.25" customHeight="1" x14ac:dyDescent="0.15">
      <c r="A950" s="213">
        <v>119</v>
      </c>
      <c r="B950" s="215" t="str">
        <f>IF(LEN(VLOOKUP(A950,숲pro명단!$A$2:$C$29,2))=4,LEFT(VLOOKUP(A950,숲pro명단!$A$2:$C$29,2),4),IF(LEN(VLOOKUP(A950,숲pro명단!$A$2:$C$29,2))=3,LEFT(VLOOKUP(A950,숲pro명단!$A$2:$C$29,2),1)&amp;" "&amp;MID(VLOOKUP(A950,숲pro명단!$A$2:$C$29,2),2,1)&amp;" "&amp;RIGHT(VLOOKUP(A950,숲pro명단!$A$2:$C$29,2),1),IF(LEN(VLOOKUP(A950,숲pro명단!$A$2:$C$29,2))=2,LEFT(VLOOKUP(A950,숲pro명단!$A$2:$C$29,2),1)&amp;"     "&amp;RIGHT(VLOOKUP(A950,숲pro명단!$A$2:$C$29,2),1),VLOOKUP(A950,숲pro명단!$A$2:$C$29,2))))</f>
        <v>김 재 영</v>
      </c>
      <c r="C950" s="215"/>
      <c r="D950" s="216"/>
      <c r="F950" s="213">
        <f>A950</f>
        <v>119</v>
      </c>
      <c r="G950" s="215" t="str">
        <f>B950</f>
        <v>김 재 영</v>
      </c>
      <c r="H950" s="215"/>
      <c r="I950" s="216"/>
    </row>
    <row r="951" spans="1:9" ht="39.75" customHeight="1" thickBot="1" x14ac:dyDescent="0.2">
      <c r="A951" s="214"/>
      <c r="B951" s="217"/>
      <c r="C951" s="217"/>
      <c r="D951" s="218"/>
      <c r="F951" s="214"/>
      <c r="G951" s="217"/>
      <c r="H951" s="217"/>
      <c r="I951" s="218"/>
    </row>
    <row r="952" spans="1:9" ht="15.75" customHeight="1" thickBot="1" x14ac:dyDescent="0.2">
      <c r="A952" s="10"/>
      <c r="B952" s="10"/>
      <c r="C952" s="10"/>
      <c r="D952" s="10"/>
    </row>
    <row r="953" spans="1:9" ht="18" customHeight="1" x14ac:dyDescent="0.15">
      <c r="A953" s="219" t="str">
        <f>교과목!$A$4&amp;교과목!$B$4</f>
        <v>제2기산불방지기초과정</v>
      </c>
      <c r="B953" s="220"/>
      <c r="C953" s="220"/>
      <c r="D953" s="221"/>
      <c r="F953" s="219" t="str">
        <f>A953</f>
        <v>제2기산불방지기초과정</v>
      </c>
      <c r="G953" s="220"/>
      <c r="H953" s="220"/>
      <c r="I953" s="221"/>
    </row>
    <row r="954" spans="1:9" ht="18" customHeight="1" x14ac:dyDescent="0.15">
      <c r="A954" s="222"/>
      <c r="B954" s="223"/>
      <c r="C954" s="223"/>
      <c r="D954" s="224"/>
      <c r="F954" s="222"/>
      <c r="G954" s="223"/>
      <c r="H954" s="223"/>
      <c r="I954" s="224"/>
    </row>
    <row r="955" spans="1:9" ht="18" customHeight="1" x14ac:dyDescent="0.15">
      <c r="A955" s="222"/>
      <c r="B955" s="223"/>
      <c r="C955" s="223"/>
      <c r="D955" s="224"/>
      <c r="F955" s="222"/>
      <c r="G955" s="223"/>
      <c r="H955" s="223"/>
      <c r="I955" s="224"/>
    </row>
    <row r="956" spans="1:9" ht="25.5" customHeight="1" x14ac:dyDescent="0.15">
      <c r="A956" s="213" t="str">
        <f>VLOOKUP(A958,숲pro명단!$A$2:$C$29,3)</f>
        <v>일반인</v>
      </c>
      <c r="B956" s="225"/>
      <c r="C956" s="225"/>
      <c r="D956" s="226"/>
      <c r="F956" s="213" t="str">
        <f>A956</f>
        <v>일반인</v>
      </c>
      <c r="G956" s="225"/>
      <c r="H956" s="225"/>
      <c r="I956" s="226"/>
    </row>
    <row r="957" spans="1:9" ht="25.5" customHeight="1" x14ac:dyDescent="0.15">
      <c r="A957" s="213"/>
      <c r="B957" s="225"/>
      <c r="C957" s="225"/>
      <c r="D957" s="226"/>
      <c r="F957" s="213"/>
      <c r="G957" s="225"/>
      <c r="H957" s="225"/>
      <c r="I957" s="226"/>
    </row>
    <row r="958" spans="1:9" ht="38.25" customHeight="1" x14ac:dyDescent="0.15">
      <c r="A958" s="213">
        <v>120</v>
      </c>
      <c r="B958" s="215" t="str">
        <f>IF(LEN(VLOOKUP(A958,숲pro명단!$A$2:$C$29,2))=4,LEFT(VLOOKUP(A958,숲pro명단!$A$2:$C$29,2),4),IF(LEN(VLOOKUP(A958,숲pro명단!$A$2:$C$29,2))=3,LEFT(VLOOKUP(A958,숲pro명단!$A$2:$C$29,2),1)&amp;" "&amp;MID(VLOOKUP(A958,숲pro명단!$A$2:$C$29,2),2,1)&amp;" "&amp;RIGHT(VLOOKUP(A958,숲pro명단!$A$2:$C$29,2),1),IF(LEN(VLOOKUP(A958,숲pro명단!$A$2:$C$29,2))=2,LEFT(VLOOKUP(A958,숲pro명단!$A$2:$C$29,2),1)&amp;"     "&amp;RIGHT(VLOOKUP(A958,숲pro명단!$A$2:$C$29,2),1),VLOOKUP(A958,숲pro명단!$A$2:$C$29,2))))</f>
        <v>김 재 영</v>
      </c>
      <c r="C958" s="215"/>
      <c r="D958" s="216"/>
      <c r="F958" s="213">
        <f>A958</f>
        <v>120</v>
      </c>
      <c r="G958" s="215" t="str">
        <f>B958</f>
        <v>김 재 영</v>
      </c>
      <c r="H958" s="215"/>
      <c r="I958" s="216"/>
    </row>
    <row r="959" spans="1:9" ht="39.75" customHeight="1" thickBot="1" x14ac:dyDescent="0.2">
      <c r="A959" s="214"/>
      <c r="B959" s="217"/>
      <c r="C959" s="217"/>
      <c r="D959" s="218"/>
      <c r="F959" s="214"/>
      <c r="G959" s="217"/>
      <c r="H959" s="217"/>
      <c r="I959" s="218"/>
    </row>
    <row r="960" spans="1:9" ht="15.75" customHeight="1" thickBot="1" x14ac:dyDescent="0.2">
      <c r="A960" s="10"/>
      <c r="B960" s="10"/>
      <c r="C960" s="10"/>
      <c r="D960" s="10"/>
    </row>
    <row r="961" spans="1:9" ht="18" customHeight="1" x14ac:dyDescent="0.15">
      <c r="A961" s="219" t="str">
        <f>교과목!$A$4&amp;교과목!$B$4</f>
        <v>제2기산불방지기초과정</v>
      </c>
      <c r="B961" s="220"/>
      <c r="C961" s="220"/>
      <c r="D961" s="221"/>
      <c r="F961" s="219" t="str">
        <f>A961</f>
        <v>제2기산불방지기초과정</v>
      </c>
      <c r="G961" s="220"/>
      <c r="H961" s="220"/>
      <c r="I961" s="221"/>
    </row>
    <row r="962" spans="1:9" ht="18" customHeight="1" x14ac:dyDescent="0.15">
      <c r="A962" s="222"/>
      <c r="B962" s="223"/>
      <c r="C962" s="223"/>
      <c r="D962" s="224"/>
      <c r="F962" s="222"/>
      <c r="G962" s="223"/>
      <c r="H962" s="223"/>
      <c r="I962" s="224"/>
    </row>
    <row r="963" spans="1:9" ht="18" customHeight="1" x14ac:dyDescent="0.15">
      <c r="A963" s="222"/>
      <c r="B963" s="223"/>
      <c r="C963" s="223"/>
      <c r="D963" s="224"/>
      <c r="F963" s="222"/>
      <c r="G963" s="223"/>
      <c r="H963" s="223"/>
      <c r="I963" s="224"/>
    </row>
    <row r="964" spans="1:9" ht="25.5" customHeight="1" x14ac:dyDescent="0.15">
      <c r="A964" s="213" t="str">
        <f>VLOOKUP(A966,숲pro명단!$A$2:$C$29,3)</f>
        <v>일반인</v>
      </c>
      <c r="B964" s="225"/>
      <c r="C964" s="225"/>
      <c r="D964" s="226"/>
      <c r="F964" s="213" t="str">
        <f>A964</f>
        <v>일반인</v>
      </c>
      <c r="G964" s="225"/>
      <c r="H964" s="225"/>
      <c r="I964" s="226"/>
    </row>
    <row r="965" spans="1:9" ht="25.5" customHeight="1" x14ac:dyDescent="0.15">
      <c r="A965" s="213"/>
      <c r="B965" s="225"/>
      <c r="C965" s="225"/>
      <c r="D965" s="226"/>
      <c r="F965" s="213"/>
      <c r="G965" s="225"/>
      <c r="H965" s="225"/>
      <c r="I965" s="226"/>
    </row>
    <row r="966" spans="1:9" ht="38.25" customHeight="1" x14ac:dyDescent="0.15">
      <c r="A966" s="213">
        <v>121</v>
      </c>
      <c r="B966" s="215" t="str">
        <f>IF(LEN(VLOOKUP(A966,숲pro명단!$A$2:$C$29,2))=4,LEFT(VLOOKUP(A966,숲pro명단!$A$2:$C$29,2),4),IF(LEN(VLOOKUP(A966,숲pro명단!$A$2:$C$29,2))=3,LEFT(VLOOKUP(A966,숲pro명단!$A$2:$C$29,2),1)&amp;" "&amp;MID(VLOOKUP(A966,숲pro명단!$A$2:$C$29,2),2,1)&amp;" "&amp;RIGHT(VLOOKUP(A966,숲pro명단!$A$2:$C$29,2),1),IF(LEN(VLOOKUP(A966,숲pro명단!$A$2:$C$29,2))=2,LEFT(VLOOKUP(A966,숲pro명단!$A$2:$C$29,2),1)&amp;"     "&amp;RIGHT(VLOOKUP(A966,숲pro명단!$A$2:$C$29,2),1),VLOOKUP(A966,숲pro명단!$A$2:$C$29,2))))</f>
        <v>김 재 영</v>
      </c>
      <c r="C966" s="215"/>
      <c r="D966" s="216"/>
      <c r="F966" s="213">
        <f>A966</f>
        <v>121</v>
      </c>
      <c r="G966" s="215" t="str">
        <f>B966</f>
        <v>김 재 영</v>
      </c>
      <c r="H966" s="215"/>
      <c r="I966" s="216"/>
    </row>
    <row r="967" spans="1:9" ht="39.75" customHeight="1" thickBot="1" x14ac:dyDescent="0.2">
      <c r="A967" s="214"/>
      <c r="B967" s="217"/>
      <c r="C967" s="217"/>
      <c r="D967" s="218"/>
      <c r="F967" s="214"/>
      <c r="G967" s="217"/>
      <c r="H967" s="217"/>
      <c r="I967" s="218"/>
    </row>
    <row r="968" spans="1:9" ht="15.75" customHeight="1" thickBot="1" x14ac:dyDescent="0.2">
      <c r="A968" s="10"/>
      <c r="B968" s="10"/>
      <c r="C968" s="10"/>
      <c r="D968" s="10"/>
    </row>
    <row r="969" spans="1:9" ht="18" customHeight="1" x14ac:dyDescent="0.15">
      <c r="A969" s="219" t="str">
        <f>교과목!$A$4&amp;교과목!$B$4</f>
        <v>제2기산불방지기초과정</v>
      </c>
      <c r="B969" s="220"/>
      <c r="C969" s="220"/>
      <c r="D969" s="221"/>
      <c r="F969" s="219" t="str">
        <f>A969</f>
        <v>제2기산불방지기초과정</v>
      </c>
      <c r="G969" s="220"/>
      <c r="H969" s="220"/>
      <c r="I969" s="221"/>
    </row>
    <row r="970" spans="1:9" ht="18" customHeight="1" x14ac:dyDescent="0.15">
      <c r="A970" s="222"/>
      <c r="B970" s="223"/>
      <c r="C970" s="223"/>
      <c r="D970" s="224"/>
      <c r="F970" s="222"/>
      <c r="G970" s="223"/>
      <c r="H970" s="223"/>
      <c r="I970" s="224"/>
    </row>
    <row r="971" spans="1:9" ht="18" customHeight="1" x14ac:dyDescent="0.15">
      <c r="A971" s="222"/>
      <c r="B971" s="223"/>
      <c r="C971" s="223"/>
      <c r="D971" s="224"/>
      <c r="F971" s="222"/>
      <c r="G971" s="223"/>
      <c r="H971" s="223"/>
      <c r="I971" s="224"/>
    </row>
    <row r="972" spans="1:9" ht="25.5" customHeight="1" x14ac:dyDescent="0.15">
      <c r="A972" s="213" t="str">
        <f>VLOOKUP(A974,숲pro명단!$A$2:$C$29,3)</f>
        <v>일반인</v>
      </c>
      <c r="B972" s="225"/>
      <c r="C972" s="225"/>
      <c r="D972" s="226"/>
      <c r="F972" s="213" t="str">
        <f>A972</f>
        <v>일반인</v>
      </c>
      <c r="G972" s="225"/>
      <c r="H972" s="225"/>
      <c r="I972" s="226"/>
    </row>
    <row r="973" spans="1:9" ht="25.5" customHeight="1" x14ac:dyDescent="0.15">
      <c r="A973" s="213"/>
      <c r="B973" s="225"/>
      <c r="C973" s="225"/>
      <c r="D973" s="226"/>
      <c r="F973" s="213"/>
      <c r="G973" s="225"/>
      <c r="H973" s="225"/>
      <c r="I973" s="226"/>
    </row>
    <row r="974" spans="1:9" ht="38.25" customHeight="1" x14ac:dyDescent="0.15">
      <c r="A974" s="213">
        <v>122</v>
      </c>
      <c r="B974" s="215" t="str">
        <f>IF(LEN(VLOOKUP(A974,숲pro명단!$A$2:$C$29,2))=4,LEFT(VLOOKUP(A974,숲pro명단!$A$2:$C$29,2),4),IF(LEN(VLOOKUP(A974,숲pro명단!$A$2:$C$29,2))=3,LEFT(VLOOKUP(A974,숲pro명단!$A$2:$C$29,2),1)&amp;" "&amp;MID(VLOOKUP(A974,숲pro명단!$A$2:$C$29,2),2,1)&amp;" "&amp;RIGHT(VLOOKUP(A974,숲pro명단!$A$2:$C$29,2),1),IF(LEN(VLOOKUP(A974,숲pro명단!$A$2:$C$29,2))=2,LEFT(VLOOKUP(A974,숲pro명단!$A$2:$C$29,2),1)&amp;"     "&amp;RIGHT(VLOOKUP(A974,숲pro명단!$A$2:$C$29,2),1),VLOOKUP(A974,숲pro명단!$A$2:$C$29,2))))</f>
        <v>김 재 영</v>
      </c>
      <c r="C974" s="215"/>
      <c r="D974" s="216"/>
      <c r="F974" s="213">
        <f>A974</f>
        <v>122</v>
      </c>
      <c r="G974" s="215" t="str">
        <f>B974</f>
        <v>김 재 영</v>
      </c>
      <c r="H974" s="215"/>
      <c r="I974" s="216"/>
    </row>
    <row r="975" spans="1:9" ht="39.75" customHeight="1" thickBot="1" x14ac:dyDescent="0.2">
      <c r="A975" s="214"/>
      <c r="B975" s="217"/>
      <c r="C975" s="217"/>
      <c r="D975" s="218"/>
      <c r="F975" s="214"/>
      <c r="G975" s="217"/>
      <c r="H975" s="217"/>
      <c r="I975" s="218"/>
    </row>
    <row r="976" spans="1:9" ht="15.75" customHeight="1" thickBot="1" x14ac:dyDescent="0.2">
      <c r="A976" s="10"/>
      <c r="B976" s="10"/>
      <c r="C976" s="10"/>
      <c r="D976" s="10"/>
    </row>
    <row r="977" spans="1:9" ht="18" customHeight="1" x14ac:dyDescent="0.15">
      <c r="A977" s="219" t="str">
        <f>교과목!$A$4&amp;교과목!$B$4</f>
        <v>제2기산불방지기초과정</v>
      </c>
      <c r="B977" s="220"/>
      <c r="C977" s="220"/>
      <c r="D977" s="221"/>
      <c r="F977" s="219" t="str">
        <f>A977</f>
        <v>제2기산불방지기초과정</v>
      </c>
      <c r="G977" s="220"/>
      <c r="H977" s="220"/>
      <c r="I977" s="221"/>
    </row>
    <row r="978" spans="1:9" ht="18" customHeight="1" x14ac:dyDescent="0.15">
      <c r="A978" s="222"/>
      <c r="B978" s="223"/>
      <c r="C978" s="223"/>
      <c r="D978" s="224"/>
      <c r="F978" s="222"/>
      <c r="G978" s="223"/>
      <c r="H978" s="223"/>
      <c r="I978" s="224"/>
    </row>
    <row r="979" spans="1:9" ht="18" customHeight="1" x14ac:dyDescent="0.15">
      <c r="A979" s="222"/>
      <c r="B979" s="223"/>
      <c r="C979" s="223"/>
      <c r="D979" s="224"/>
      <c r="F979" s="222"/>
      <c r="G979" s="223"/>
      <c r="H979" s="223"/>
      <c r="I979" s="224"/>
    </row>
    <row r="980" spans="1:9" ht="25.5" customHeight="1" x14ac:dyDescent="0.15">
      <c r="A980" s="213" t="str">
        <f>VLOOKUP(A982,숲pro명단!$A$2:$C$29,3)</f>
        <v>일반인</v>
      </c>
      <c r="B980" s="225"/>
      <c r="C980" s="225"/>
      <c r="D980" s="226"/>
      <c r="F980" s="213" t="str">
        <f>A980</f>
        <v>일반인</v>
      </c>
      <c r="G980" s="225"/>
      <c r="H980" s="225"/>
      <c r="I980" s="226"/>
    </row>
    <row r="981" spans="1:9" ht="25.5" customHeight="1" x14ac:dyDescent="0.15">
      <c r="A981" s="213"/>
      <c r="B981" s="225"/>
      <c r="C981" s="225"/>
      <c r="D981" s="226"/>
      <c r="F981" s="213"/>
      <c r="G981" s="225"/>
      <c r="H981" s="225"/>
      <c r="I981" s="226"/>
    </row>
    <row r="982" spans="1:9" ht="38.25" customHeight="1" x14ac:dyDescent="0.15">
      <c r="A982" s="213">
        <v>123</v>
      </c>
      <c r="B982" s="215" t="str">
        <f>IF(LEN(VLOOKUP(A982,숲pro명단!$A$2:$C$29,2))=4,LEFT(VLOOKUP(A982,숲pro명단!$A$2:$C$29,2),4),IF(LEN(VLOOKUP(A982,숲pro명단!$A$2:$C$29,2))=3,LEFT(VLOOKUP(A982,숲pro명단!$A$2:$C$29,2),1)&amp;" "&amp;MID(VLOOKUP(A982,숲pro명단!$A$2:$C$29,2),2,1)&amp;" "&amp;RIGHT(VLOOKUP(A982,숲pro명단!$A$2:$C$29,2),1),IF(LEN(VLOOKUP(A982,숲pro명단!$A$2:$C$29,2))=2,LEFT(VLOOKUP(A982,숲pro명단!$A$2:$C$29,2),1)&amp;"     "&amp;RIGHT(VLOOKUP(A982,숲pro명단!$A$2:$C$29,2),1),VLOOKUP(A982,숲pro명단!$A$2:$C$29,2))))</f>
        <v>김 재 영</v>
      </c>
      <c r="C982" s="215"/>
      <c r="D982" s="216"/>
      <c r="F982" s="213">
        <f>A982</f>
        <v>123</v>
      </c>
      <c r="G982" s="215" t="str">
        <f>B982</f>
        <v>김 재 영</v>
      </c>
      <c r="H982" s="215"/>
      <c r="I982" s="216"/>
    </row>
    <row r="983" spans="1:9" ht="39.75" customHeight="1" thickBot="1" x14ac:dyDescent="0.2">
      <c r="A983" s="214"/>
      <c r="B983" s="217"/>
      <c r="C983" s="217"/>
      <c r="D983" s="218"/>
      <c r="F983" s="214"/>
      <c r="G983" s="217"/>
      <c r="H983" s="217"/>
      <c r="I983" s="218"/>
    </row>
    <row r="984" spans="1:9" ht="15.75" customHeight="1" thickBot="1" x14ac:dyDescent="0.2">
      <c r="A984" s="10"/>
      <c r="B984" s="10"/>
      <c r="C984" s="10"/>
      <c r="D984" s="10"/>
    </row>
    <row r="985" spans="1:9" ht="18" customHeight="1" x14ac:dyDescent="0.15">
      <c r="A985" s="219" t="str">
        <f>교과목!$A$4&amp;교과목!$B$4</f>
        <v>제2기산불방지기초과정</v>
      </c>
      <c r="B985" s="220"/>
      <c r="C985" s="220"/>
      <c r="D985" s="221"/>
      <c r="F985" s="219" t="str">
        <f>A985</f>
        <v>제2기산불방지기초과정</v>
      </c>
      <c r="G985" s="220"/>
      <c r="H985" s="220"/>
      <c r="I985" s="221"/>
    </row>
    <row r="986" spans="1:9" ht="18" customHeight="1" x14ac:dyDescent="0.15">
      <c r="A986" s="222"/>
      <c r="B986" s="223"/>
      <c r="C986" s="223"/>
      <c r="D986" s="224"/>
      <c r="F986" s="222"/>
      <c r="G986" s="223"/>
      <c r="H986" s="223"/>
      <c r="I986" s="224"/>
    </row>
    <row r="987" spans="1:9" ht="18" customHeight="1" x14ac:dyDescent="0.15">
      <c r="A987" s="222"/>
      <c r="B987" s="223"/>
      <c r="C987" s="223"/>
      <c r="D987" s="224"/>
      <c r="F987" s="222"/>
      <c r="G987" s="223"/>
      <c r="H987" s="223"/>
      <c r="I987" s="224"/>
    </row>
    <row r="988" spans="1:9" ht="25.5" customHeight="1" x14ac:dyDescent="0.15">
      <c r="A988" s="213" t="str">
        <f>VLOOKUP(A990,숲pro명단!$A$2:$C$29,3)</f>
        <v>일반인</v>
      </c>
      <c r="B988" s="225"/>
      <c r="C988" s="225"/>
      <c r="D988" s="226"/>
      <c r="F988" s="213" t="str">
        <f>A988</f>
        <v>일반인</v>
      </c>
      <c r="G988" s="225"/>
      <c r="H988" s="225"/>
      <c r="I988" s="226"/>
    </row>
    <row r="989" spans="1:9" ht="25.5" customHeight="1" x14ac:dyDescent="0.15">
      <c r="A989" s="213"/>
      <c r="B989" s="225"/>
      <c r="C989" s="225"/>
      <c r="D989" s="226"/>
      <c r="F989" s="213"/>
      <c r="G989" s="225"/>
      <c r="H989" s="225"/>
      <c r="I989" s="226"/>
    </row>
    <row r="990" spans="1:9" ht="38.25" customHeight="1" x14ac:dyDescent="0.15">
      <c r="A990" s="213">
        <v>124</v>
      </c>
      <c r="B990" s="215" t="str">
        <f>IF(LEN(VLOOKUP(A990,숲pro명단!$A$2:$C$29,2))=4,LEFT(VLOOKUP(A990,숲pro명단!$A$2:$C$29,2),4),IF(LEN(VLOOKUP(A990,숲pro명단!$A$2:$C$29,2))=3,LEFT(VLOOKUP(A990,숲pro명단!$A$2:$C$29,2),1)&amp;" "&amp;MID(VLOOKUP(A990,숲pro명단!$A$2:$C$29,2),2,1)&amp;" "&amp;RIGHT(VLOOKUP(A990,숲pro명단!$A$2:$C$29,2),1),IF(LEN(VLOOKUP(A990,숲pro명단!$A$2:$C$29,2))=2,LEFT(VLOOKUP(A990,숲pro명단!$A$2:$C$29,2),1)&amp;"     "&amp;RIGHT(VLOOKUP(A990,숲pro명단!$A$2:$C$29,2),1),VLOOKUP(A990,숲pro명단!$A$2:$C$29,2))))</f>
        <v>김 재 영</v>
      </c>
      <c r="C990" s="215"/>
      <c r="D990" s="216"/>
      <c r="F990" s="213">
        <f>A990</f>
        <v>124</v>
      </c>
      <c r="G990" s="215" t="str">
        <f>B990</f>
        <v>김 재 영</v>
      </c>
      <c r="H990" s="215"/>
      <c r="I990" s="216"/>
    </row>
    <row r="991" spans="1:9" ht="39.75" customHeight="1" thickBot="1" x14ac:dyDescent="0.2">
      <c r="A991" s="214"/>
      <c r="B991" s="217"/>
      <c r="C991" s="217"/>
      <c r="D991" s="218"/>
      <c r="F991" s="214"/>
      <c r="G991" s="217"/>
      <c r="H991" s="217"/>
      <c r="I991" s="218"/>
    </row>
    <row r="992" spans="1:9" ht="15.75" customHeight="1" thickBot="1" x14ac:dyDescent="0.2">
      <c r="A992" s="10"/>
      <c r="B992" s="10"/>
      <c r="C992" s="10"/>
      <c r="D992" s="10"/>
    </row>
    <row r="993" spans="1:9" ht="18" customHeight="1" x14ac:dyDescent="0.15">
      <c r="A993" s="219" t="str">
        <f>교과목!$A$4&amp;교과목!$B$4</f>
        <v>제2기산불방지기초과정</v>
      </c>
      <c r="B993" s="220"/>
      <c r="C993" s="220"/>
      <c r="D993" s="221"/>
      <c r="F993" s="219" t="str">
        <f>A993</f>
        <v>제2기산불방지기초과정</v>
      </c>
      <c r="G993" s="220"/>
      <c r="H993" s="220"/>
      <c r="I993" s="221"/>
    </row>
    <row r="994" spans="1:9" ht="18" customHeight="1" x14ac:dyDescent="0.15">
      <c r="A994" s="222"/>
      <c r="B994" s="223"/>
      <c r="C994" s="223"/>
      <c r="D994" s="224"/>
      <c r="F994" s="222"/>
      <c r="G994" s="223"/>
      <c r="H994" s="223"/>
      <c r="I994" s="224"/>
    </row>
    <row r="995" spans="1:9" ht="18" customHeight="1" x14ac:dyDescent="0.15">
      <c r="A995" s="222"/>
      <c r="B995" s="223"/>
      <c r="C995" s="223"/>
      <c r="D995" s="224"/>
      <c r="F995" s="222"/>
      <c r="G995" s="223"/>
      <c r="H995" s="223"/>
      <c r="I995" s="224"/>
    </row>
    <row r="996" spans="1:9" ht="25.5" customHeight="1" x14ac:dyDescent="0.15">
      <c r="A996" s="213" t="str">
        <f>VLOOKUP(A998,숲pro명단!$A$2:$C$29,3)</f>
        <v>일반인</v>
      </c>
      <c r="B996" s="225"/>
      <c r="C996" s="225"/>
      <c r="D996" s="226"/>
      <c r="F996" s="213" t="str">
        <f>A996</f>
        <v>일반인</v>
      </c>
      <c r="G996" s="225"/>
      <c r="H996" s="225"/>
      <c r="I996" s="226"/>
    </row>
    <row r="997" spans="1:9" ht="25.5" customHeight="1" x14ac:dyDescent="0.15">
      <c r="A997" s="213"/>
      <c r="B997" s="225"/>
      <c r="C997" s="225"/>
      <c r="D997" s="226"/>
      <c r="F997" s="213"/>
      <c r="G997" s="225"/>
      <c r="H997" s="225"/>
      <c r="I997" s="226"/>
    </row>
    <row r="998" spans="1:9" ht="38.25" customHeight="1" x14ac:dyDescent="0.15">
      <c r="A998" s="213">
        <v>125</v>
      </c>
      <c r="B998" s="215" t="str">
        <f>IF(LEN(VLOOKUP(A998,숲pro명단!$A$2:$C$29,2))=4,LEFT(VLOOKUP(A998,숲pro명단!$A$2:$C$29,2),4),IF(LEN(VLOOKUP(A998,숲pro명단!$A$2:$C$29,2))=3,LEFT(VLOOKUP(A998,숲pro명단!$A$2:$C$29,2),1)&amp;" "&amp;MID(VLOOKUP(A998,숲pro명단!$A$2:$C$29,2),2,1)&amp;" "&amp;RIGHT(VLOOKUP(A998,숲pro명단!$A$2:$C$29,2),1),IF(LEN(VLOOKUP(A998,숲pro명단!$A$2:$C$29,2))=2,LEFT(VLOOKUP(A998,숲pro명단!$A$2:$C$29,2),1)&amp;"     "&amp;RIGHT(VLOOKUP(A998,숲pro명단!$A$2:$C$29,2),1),VLOOKUP(A998,숲pro명단!$A$2:$C$29,2))))</f>
        <v>김 재 영</v>
      </c>
      <c r="C998" s="215"/>
      <c r="D998" s="216"/>
      <c r="F998" s="213">
        <f>A998</f>
        <v>125</v>
      </c>
      <c r="G998" s="215" t="str">
        <f>B998</f>
        <v>김 재 영</v>
      </c>
      <c r="H998" s="215"/>
      <c r="I998" s="216"/>
    </row>
    <row r="999" spans="1:9" ht="39.75" customHeight="1" thickBot="1" x14ac:dyDescent="0.2">
      <c r="A999" s="214"/>
      <c r="B999" s="217"/>
      <c r="C999" s="217"/>
      <c r="D999" s="218"/>
      <c r="F999" s="214"/>
      <c r="G999" s="217"/>
      <c r="H999" s="217"/>
      <c r="I999" s="218"/>
    </row>
    <row r="1000" spans="1:9" ht="15.75" customHeight="1" thickBot="1" x14ac:dyDescent="0.2">
      <c r="A1000" s="10"/>
      <c r="B1000" s="10"/>
      <c r="C1000" s="10"/>
      <c r="D1000" s="10"/>
    </row>
    <row r="1001" spans="1:9" ht="18" customHeight="1" x14ac:dyDescent="0.15">
      <c r="A1001" s="219" t="str">
        <f>교과목!$A$4&amp;교과목!$B$4</f>
        <v>제2기산불방지기초과정</v>
      </c>
      <c r="B1001" s="220"/>
      <c r="C1001" s="220"/>
      <c r="D1001" s="221"/>
      <c r="F1001" s="219" t="str">
        <f>A1001</f>
        <v>제2기산불방지기초과정</v>
      </c>
      <c r="G1001" s="220"/>
      <c r="H1001" s="220"/>
      <c r="I1001" s="221"/>
    </row>
    <row r="1002" spans="1:9" ht="18" customHeight="1" x14ac:dyDescent="0.15">
      <c r="A1002" s="222"/>
      <c r="B1002" s="223"/>
      <c r="C1002" s="223"/>
      <c r="D1002" s="224"/>
      <c r="F1002" s="222"/>
      <c r="G1002" s="223"/>
      <c r="H1002" s="223"/>
      <c r="I1002" s="224"/>
    </row>
    <row r="1003" spans="1:9" ht="18" customHeight="1" x14ac:dyDescent="0.15">
      <c r="A1003" s="222"/>
      <c r="B1003" s="223"/>
      <c r="C1003" s="223"/>
      <c r="D1003" s="224"/>
      <c r="F1003" s="222"/>
      <c r="G1003" s="223"/>
      <c r="H1003" s="223"/>
      <c r="I1003" s="224"/>
    </row>
    <row r="1004" spans="1:9" ht="25.5" customHeight="1" x14ac:dyDescent="0.15">
      <c r="A1004" s="213" t="str">
        <f>VLOOKUP(A1006,숲pro명단!$A$2:$C$29,3)</f>
        <v>일반인</v>
      </c>
      <c r="B1004" s="225"/>
      <c r="C1004" s="225"/>
      <c r="D1004" s="226"/>
      <c r="F1004" s="213" t="str">
        <f>A1004</f>
        <v>일반인</v>
      </c>
      <c r="G1004" s="225"/>
      <c r="H1004" s="225"/>
      <c r="I1004" s="226"/>
    </row>
    <row r="1005" spans="1:9" ht="25.5" customHeight="1" x14ac:dyDescent="0.15">
      <c r="A1005" s="213"/>
      <c r="B1005" s="225"/>
      <c r="C1005" s="225"/>
      <c r="D1005" s="226"/>
      <c r="F1005" s="213"/>
      <c r="G1005" s="225"/>
      <c r="H1005" s="225"/>
      <c r="I1005" s="226"/>
    </row>
    <row r="1006" spans="1:9" ht="38.25" customHeight="1" x14ac:dyDescent="0.15">
      <c r="A1006" s="213">
        <v>126</v>
      </c>
      <c r="B1006" s="215" t="str">
        <f>IF(LEN(VLOOKUP(A1006,숲pro명단!$A$2:$C$29,2))=4,LEFT(VLOOKUP(A1006,숲pro명단!$A$2:$C$29,2),4),IF(LEN(VLOOKUP(A1006,숲pro명단!$A$2:$C$29,2))=3,LEFT(VLOOKUP(A1006,숲pro명단!$A$2:$C$29,2),1)&amp;" "&amp;MID(VLOOKUP(A1006,숲pro명단!$A$2:$C$29,2),2,1)&amp;" "&amp;RIGHT(VLOOKUP(A1006,숲pro명단!$A$2:$C$29,2),1),IF(LEN(VLOOKUP(A1006,숲pro명단!$A$2:$C$29,2))=2,LEFT(VLOOKUP(A1006,숲pro명단!$A$2:$C$29,2),1)&amp;"     "&amp;RIGHT(VLOOKUP(A1006,숲pro명단!$A$2:$C$29,2),1),VLOOKUP(A1006,숲pro명단!$A$2:$C$29,2))))</f>
        <v>김 재 영</v>
      </c>
      <c r="C1006" s="215"/>
      <c r="D1006" s="216"/>
      <c r="F1006" s="213">
        <f>A1006</f>
        <v>126</v>
      </c>
      <c r="G1006" s="215" t="str">
        <f>B1006</f>
        <v>김 재 영</v>
      </c>
      <c r="H1006" s="215"/>
      <c r="I1006" s="216"/>
    </row>
    <row r="1007" spans="1:9" ht="39.75" customHeight="1" thickBot="1" x14ac:dyDescent="0.2">
      <c r="A1007" s="214"/>
      <c r="B1007" s="217"/>
      <c r="C1007" s="217"/>
      <c r="D1007" s="218"/>
      <c r="F1007" s="214"/>
      <c r="G1007" s="217"/>
      <c r="H1007" s="217"/>
      <c r="I1007" s="218"/>
    </row>
    <row r="1008" spans="1:9" ht="15.75" customHeight="1" thickBot="1" x14ac:dyDescent="0.2">
      <c r="A1008" s="10"/>
      <c r="B1008" s="10"/>
      <c r="C1008" s="10"/>
      <c r="D1008" s="10"/>
    </row>
    <row r="1009" spans="1:9" ht="18" customHeight="1" x14ac:dyDescent="0.15">
      <c r="A1009" s="219" t="str">
        <f>교과목!$A$4&amp;교과목!$B$4</f>
        <v>제2기산불방지기초과정</v>
      </c>
      <c r="B1009" s="220"/>
      <c r="C1009" s="220"/>
      <c r="D1009" s="221"/>
      <c r="F1009" s="219" t="str">
        <f>A1009</f>
        <v>제2기산불방지기초과정</v>
      </c>
      <c r="G1009" s="220"/>
      <c r="H1009" s="220"/>
      <c r="I1009" s="221"/>
    </row>
    <row r="1010" spans="1:9" ht="18" customHeight="1" x14ac:dyDescent="0.15">
      <c r="A1010" s="222"/>
      <c r="B1010" s="223"/>
      <c r="C1010" s="223"/>
      <c r="D1010" s="224"/>
      <c r="F1010" s="222"/>
      <c r="G1010" s="223"/>
      <c r="H1010" s="223"/>
      <c r="I1010" s="224"/>
    </row>
    <row r="1011" spans="1:9" ht="18" customHeight="1" x14ac:dyDescent="0.15">
      <c r="A1011" s="222"/>
      <c r="B1011" s="223"/>
      <c r="C1011" s="223"/>
      <c r="D1011" s="224"/>
      <c r="F1011" s="222"/>
      <c r="G1011" s="223"/>
      <c r="H1011" s="223"/>
      <c r="I1011" s="224"/>
    </row>
    <row r="1012" spans="1:9" ht="25.5" customHeight="1" x14ac:dyDescent="0.15">
      <c r="A1012" s="213" t="str">
        <f>VLOOKUP(A1014,숲pro명단!$A$2:$C$29,3)</f>
        <v>일반인</v>
      </c>
      <c r="B1012" s="225"/>
      <c r="C1012" s="225"/>
      <c r="D1012" s="226"/>
      <c r="F1012" s="213" t="str">
        <f>A1012</f>
        <v>일반인</v>
      </c>
      <c r="G1012" s="225"/>
      <c r="H1012" s="225"/>
      <c r="I1012" s="226"/>
    </row>
    <row r="1013" spans="1:9" ht="25.5" customHeight="1" x14ac:dyDescent="0.15">
      <c r="A1013" s="213"/>
      <c r="B1013" s="225"/>
      <c r="C1013" s="225"/>
      <c r="D1013" s="226"/>
      <c r="F1013" s="213"/>
      <c r="G1013" s="225"/>
      <c r="H1013" s="225"/>
      <c r="I1013" s="226"/>
    </row>
    <row r="1014" spans="1:9" ht="38.25" customHeight="1" x14ac:dyDescent="0.15">
      <c r="A1014" s="213">
        <v>127</v>
      </c>
      <c r="B1014" s="215" t="str">
        <f>IF(LEN(VLOOKUP(A1014,숲pro명단!$A$2:$C$29,2))=4,LEFT(VLOOKUP(A1014,숲pro명단!$A$2:$C$29,2),4),IF(LEN(VLOOKUP(A1014,숲pro명단!$A$2:$C$29,2))=3,LEFT(VLOOKUP(A1014,숲pro명단!$A$2:$C$29,2),1)&amp;" "&amp;MID(VLOOKUP(A1014,숲pro명단!$A$2:$C$29,2),2,1)&amp;" "&amp;RIGHT(VLOOKUP(A1014,숲pro명단!$A$2:$C$29,2),1),IF(LEN(VLOOKUP(A1014,숲pro명단!$A$2:$C$29,2))=2,LEFT(VLOOKUP(A1014,숲pro명단!$A$2:$C$29,2),1)&amp;"     "&amp;RIGHT(VLOOKUP(A1014,숲pro명단!$A$2:$C$29,2),1),VLOOKUP(A1014,숲pro명단!$A$2:$C$29,2))))</f>
        <v>김 재 영</v>
      </c>
      <c r="C1014" s="215"/>
      <c r="D1014" s="216"/>
      <c r="F1014" s="213">
        <f>A1014</f>
        <v>127</v>
      </c>
      <c r="G1014" s="215" t="str">
        <f>B1014</f>
        <v>김 재 영</v>
      </c>
      <c r="H1014" s="215"/>
      <c r="I1014" s="216"/>
    </row>
    <row r="1015" spans="1:9" ht="39.75" customHeight="1" thickBot="1" x14ac:dyDescent="0.2">
      <c r="A1015" s="214"/>
      <c r="B1015" s="217"/>
      <c r="C1015" s="217"/>
      <c r="D1015" s="218"/>
      <c r="F1015" s="214"/>
      <c r="G1015" s="217"/>
      <c r="H1015" s="217"/>
      <c r="I1015" s="218"/>
    </row>
    <row r="1016" spans="1:9" ht="15.75" customHeight="1" thickBot="1" x14ac:dyDescent="0.2">
      <c r="A1016" s="10"/>
      <c r="B1016" s="10"/>
      <c r="C1016" s="10"/>
      <c r="D1016" s="10"/>
    </row>
    <row r="1017" spans="1:9" ht="18" customHeight="1" x14ac:dyDescent="0.15">
      <c r="A1017" s="219" t="str">
        <f>교과목!$A$4&amp;교과목!$B$4</f>
        <v>제2기산불방지기초과정</v>
      </c>
      <c r="B1017" s="220"/>
      <c r="C1017" s="220"/>
      <c r="D1017" s="221"/>
      <c r="F1017" s="219" t="str">
        <f>A1017</f>
        <v>제2기산불방지기초과정</v>
      </c>
      <c r="G1017" s="220"/>
      <c r="H1017" s="220"/>
      <c r="I1017" s="221"/>
    </row>
    <row r="1018" spans="1:9" ht="18" customHeight="1" x14ac:dyDescent="0.15">
      <c r="A1018" s="222"/>
      <c r="B1018" s="223"/>
      <c r="C1018" s="223"/>
      <c r="D1018" s="224"/>
      <c r="F1018" s="222"/>
      <c r="G1018" s="223"/>
      <c r="H1018" s="223"/>
      <c r="I1018" s="224"/>
    </row>
    <row r="1019" spans="1:9" ht="18" customHeight="1" x14ac:dyDescent="0.15">
      <c r="A1019" s="222"/>
      <c r="B1019" s="223"/>
      <c r="C1019" s="223"/>
      <c r="D1019" s="224"/>
      <c r="F1019" s="222"/>
      <c r="G1019" s="223"/>
      <c r="H1019" s="223"/>
      <c r="I1019" s="224"/>
    </row>
    <row r="1020" spans="1:9" ht="25.5" customHeight="1" x14ac:dyDescent="0.15">
      <c r="A1020" s="213" t="str">
        <f>VLOOKUP(A1022,숲pro명단!$A$2:$C$29,3)</f>
        <v>일반인</v>
      </c>
      <c r="B1020" s="225"/>
      <c r="C1020" s="225"/>
      <c r="D1020" s="226"/>
      <c r="F1020" s="213" t="str">
        <f>A1020</f>
        <v>일반인</v>
      </c>
      <c r="G1020" s="225"/>
      <c r="H1020" s="225"/>
      <c r="I1020" s="226"/>
    </row>
    <row r="1021" spans="1:9" ht="25.5" customHeight="1" x14ac:dyDescent="0.15">
      <c r="A1021" s="213"/>
      <c r="B1021" s="225"/>
      <c r="C1021" s="225"/>
      <c r="D1021" s="226"/>
      <c r="F1021" s="213"/>
      <c r="G1021" s="225"/>
      <c r="H1021" s="225"/>
      <c r="I1021" s="226"/>
    </row>
    <row r="1022" spans="1:9" ht="38.25" customHeight="1" x14ac:dyDescent="0.15">
      <c r="A1022" s="213">
        <v>128</v>
      </c>
      <c r="B1022" s="215" t="str">
        <f>IF(LEN(VLOOKUP(A1022,숲pro명단!$A$2:$C$29,2))=4,LEFT(VLOOKUP(A1022,숲pro명단!$A$2:$C$29,2),4),IF(LEN(VLOOKUP(A1022,숲pro명단!$A$2:$C$29,2))=3,LEFT(VLOOKUP(A1022,숲pro명단!$A$2:$C$29,2),1)&amp;" "&amp;MID(VLOOKUP(A1022,숲pro명단!$A$2:$C$29,2),2,1)&amp;" "&amp;RIGHT(VLOOKUP(A1022,숲pro명단!$A$2:$C$29,2),1),IF(LEN(VLOOKUP(A1022,숲pro명단!$A$2:$C$29,2))=2,LEFT(VLOOKUP(A1022,숲pro명단!$A$2:$C$29,2),1)&amp;"     "&amp;RIGHT(VLOOKUP(A1022,숲pro명단!$A$2:$C$29,2),1),VLOOKUP(A1022,숲pro명단!$A$2:$C$29,2))))</f>
        <v>김 재 영</v>
      </c>
      <c r="C1022" s="215"/>
      <c r="D1022" s="216"/>
      <c r="F1022" s="213">
        <f>A1022</f>
        <v>128</v>
      </c>
      <c r="G1022" s="215" t="str">
        <f>B1022</f>
        <v>김 재 영</v>
      </c>
      <c r="H1022" s="215"/>
      <c r="I1022" s="216"/>
    </row>
    <row r="1023" spans="1:9" ht="39.75" customHeight="1" thickBot="1" x14ac:dyDescent="0.2">
      <c r="A1023" s="214"/>
      <c r="B1023" s="217"/>
      <c r="C1023" s="217"/>
      <c r="D1023" s="218"/>
      <c r="F1023" s="214"/>
      <c r="G1023" s="217"/>
      <c r="H1023" s="217"/>
      <c r="I1023" s="218"/>
    </row>
    <row r="1024" spans="1:9" ht="15.75" customHeight="1" thickBot="1" x14ac:dyDescent="0.2">
      <c r="A1024" s="10"/>
      <c r="B1024" s="10"/>
      <c r="C1024" s="10"/>
      <c r="D1024" s="10"/>
    </row>
    <row r="1025" spans="1:9" ht="18" customHeight="1" x14ac:dyDescent="0.15">
      <c r="A1025" s="219" t="str">
        <f>교과목!$A$4&amp;교과목!$B$4</f>
        <v>제2기산불방지기초과정</v>
      </c>
      <c r="B1025" s="220"/>
      <c r="C1025" s="220"/>
      <c r="D1025" s="221"/>
      <c r="F1025" s="219" t="str">
        <f>A1025</f>
        <v>제2기산불방지기초과정</v>
      </c>
      <c r="G1025" s="220"/>
      <c r="H1025" s="220"/>
      <c r="I1025" s="221"/>
    </row>
    <row r="1026" spans="1:9" ht="18" customHeight="1" x14ac:dyDescent="0.15">
      <c r="A1026" s="222"/>
      <c r="B1026" s="223"/>
      <c r="C1026" s="223"/>
      <c r="D1026" s="224"/>
      <c r="F1026" s="222"/>
      <c r="G1026" s="223"/>
      <c r="H1026" s="223"/>
      <c r="I1026" s="224"/>
    </row>
    <row r="1027" spans="1:9" ht="18" customHeight="1" x14ac:dyDescent="0.15">
      <c r="A1027" s="222"/>
      <c r="B1027" s="223"/>
      <c r="C1027" s="223"/>
      <c r="D1027" s="224"/>
      <c r="F1027" s="222"/>
      <c r="G1027" s="223"/>
      <c r="H1027" s="223"/>
      <c r="I1027" s="224"/>
    </row>
    <row r="1028" spans="1:9" ht="25.5" customHeight="1" x14ac:dyDescent="0.15">
      <c r="A1028" s="213" t="str">
        <f>VLOOKUP(A1030,숲pro명단!$A$2:$C$29,3)</f>
        <v>일반인</v>
      </c>
      <c r="B1028" s="225"/>
      <c r="C1028" s="225"/>
      <c r="D1028" s="226"/>
      <c r="F1028" s="213" t="str">
        <f>A1028</f>
        <v>일반인</v>
      </c>
      <c r="G1028" s="225"/>
      <c r="H1028" s="225"/>
      <c r="I1028" s="226"/>
    </row>
    <row r="1029" spans="1:9" ht="25.5" customHeight="1" x14ac:dyDescent="0.15">
      <c r="A1029" s="213"/>
      <c r="B1029" s="225"/>
      <c r="C1029" s="225"/>
      <c r="D1029" s="226"/>
      <c r="F1029" s="213"/>
      <c r="G1029" s="225"/>
      <c r="H1029" s="225"/>
      <c r="I1029" s="226"/>
    </row>
    <row r="1030" spans="1:9" ht="38.25" customHeight="1" x14ac:dyDescent="0.15">
      <c r="A1030" s="213">
        <v>129</v>
      </c>
      <c r="B1030" s="215" t="str">
        <f>IF(LEN(VLOOKUP(A1030,숲pro명단!$A$2:$C$29,2))=4,LEFT(VLOOKUP(A1030,숲pro명단!$A$2:$C$29,2),4),IF(LEN(VLOOKUP(A1030,숲pro명단!$A$2:$C$29,2))=3,LEFT(VLOOKUP(A1030,숲pro명단!$A$2:$C$29,2),1)&amp;" "&amp;MID(VLOOKUP(A1030,숲pro명단!$A$2:$C$29,2),2,1)&amp;" "&amp;RIGHT(VLOOKUP(A1030,숲pro명단!$A$2:$C$29,2),1),IF(LEN(VLOOKUP(A1030,숲pro명단!$A$2:$C$29,2))=2,LEFT(VLOOKUP(A1030,숲pro명단!$A$2:$C$29,2),1)&amp;"     "&amp;RIGHT(VLOOKUP(A1030,숲pro명단!$A$2:$C$29,2),1),VLOOKUP(A1030,숲pro명단!$A$2:$C$29,2))))</f>
        <v>김 재 영</v>
      </c>
      <c r="C1030" s="215"/>
      <c r="D1030" s="216"/>
      <c r="F1030" s="213">
        <f>A1030</f>
        <v>129</v>
      </c>
      <c r="G1030" s="215" t="str">
        <f>B1030</f>
        <v>김 재 영</v>
      </c>
      <c r="H1030" s="215"/>
      <c r="I1030" s="216"/>
    </row>
    <row r="1031" spans="1:9" ht="39.75" customHeight="1" thickBot="1" x14ac:dyDescent="0.2">
      <c r="A1031" s="214"/>
      <c r="B1031" s="217"/>
      <c r="C1031" s="217"/>
      <c r="D1031" s="218"/>
      <c r="F1031" s="214"/>
      <c r="G1031" s="217"/>
      <c r="H1031" s="217"/>
      <c r="I1031" s="218"/>
    </row>
    <row r="1032" spans="1:9" ht="15.75" customHeight="1" thickBot="1" x14ac:dyDescent="0.2">
      <c r="A1032" s="10"/>
      <c r="B1032" s="10"/>
      <c r="C1032" s="10"/>
      <c r="D1032" s="10"/>
    </row>
    <row r="1033" spans="1:9" ht="18" customHeight="1" x14ac:dyDescent="0.15">
      <c r="A1033" s="219" t="str">
        <f>교과목!$A$4&amp;교과목!$B$4</f>
        <v>제2기산불방지기초과정</v>
      </c>
      <c r="B1033" s="220"/>
      <c r="C1033" s="220"/>
      <c r="D1033" s="221"/>
      <c r="F1033" s="219" t="str">
        <f>A1033</f>
        <v>제2기산불방지기초과정</v>
      </c>
      <c r="G1033" s="220"/>
      <c r="H1033" s="220"/>
      <c r="I1033" s="221"/>
    </row>
    <row r="1034" spans="1:9" ht="18" customHeight="1" x14ac:dyDescent="0.15">
      <c r="A1034" s="222"/>
      <c r="B1034" s="223"/>
      <c r="C1034" s="223"/>
      <c r="D1034" s="224"/>
      <c r="F1034" s="222"/>
      <c r="G1034" s="223"/>
      <c r="H1034" s="223"/>
      <c r="I1034" s="224"/>
    </row>
    <row r="1035" spans="1:9" ht="18" customHeight="1" x14ac:dyDescent="0.15">
      <c r="A1035" s="222"/>
      <c r="B1035" s="223"/>
      <c r="C1035" s="223"/>
      <c r="D1035" s="224"/>
      <c r="F1035" s="222"/>
      <c r="G1035" s="223"/>
      <c r="H1035" s="223"/>
      <c r="I1035" s="224"/>
    </row>
    <row r="1036" spans="1:9" ht="25.5" customHeight="1" x14ac:dyDescent="0.15">
      <c r="A1036" s="213" t="str">
        <f>VLOOKUP(A1038,숲pro명단!$A$2:$C$29,3)</f>
        <v>일반인</v>
      </c>
      <c r="B1036" s="225"/>
      <c r="C1036" s="225"/>
      <c r="D1036" s="226"/>
      <c r="F1036" s="213" t="str">
        <f>A1036</f>
        <v>일반인</v>
      </c>
      <c r="G1036" s="225"/>
      <c r="H1036" s="225"/>
      <c r="I1036" s="226"/>
    </row>
    <row r="1037" spans="1:9" ht="25.5" customHeight="1" x14ac:dyDescent="0.15">
      <c r="A1037" s="213"/>
      <c r="B1037" s="225"/>
      <c r="C1037" s="225"/>
      <c r="D1037" s="226"/>
      <c r="F1037" s="213"/>
      <c r="G1037" s="225"/>
      <c r="H1037" s="225"/>
      <c r="I1037" s="226"/>
    </row>
    <row r="1038" spans="1:9" ht="38.25" customHeight="1" x14ac:dyDescent="0.15">
      <c r="A1038" s="213">
        <v>130</v>
      </c>
      <c r="B1038" s="215" t="str">
        <f>IF(LEN(VLOOKUP(A1038,숲pro명단!$A$2:$C$29,2))=4,LEFT(VLOOKUP(A1038,숲pro명단!$A$2:$C$29,2),4),IF(LEN(VLOOKUP(A1038,숲pro명단!$A$2:$C$29,2))=3,LEFT(VLOOKUP(A1038,숲pro명단!$A$2:$C$29,2),1)&amp;" "&amp;MID(VLOOKUP(A1038,숲pro명단!$A$2:$C$29,2),2,1)&amp;" "&amp;RIGHT(VLOOKUP(A1038,숲pro명단!$A$2:$C$29,2),1),IF(LEN(VLOOKUP(A1038,숲pro명단!$A$2:$C$29,2))=2,LEFT(VLOOKUP(A1038,숲pro명단!$A$2:$C$29,2),1)&amp;"     "&amp;RIGHT(VLOOKUP(A1038,숲pro명단!$A$2:$C$29,2),1),VLOOKUP(A1038,숲pro명단!$A$2:$C$29,2))))</f>
        <v>김 재 영</v>
      </c>
      <c r="C1038" s="215"/>
      <c r="D1038" s="216"/>
      <c r="F1038" s="213">
        <f>A1038</f>
        <v>130</v>
      </c>
      <c r="G1038" s="215" t="str">
        <f>B1038</f>
        <v>김 재 영</v>
      </c>
      <c r="H1038" s="215"/>
      <c r="I1038" s="216"/>
    </row>
    <row r="1039" spans="1:9" ht="39.75" customHeight="1" thickBot="1" x14ac:dyDescent="0.2">
      <c r="A1039" s="214"/>
      <c r="B1039" s="217"/>
      <c r="C1039" s="217"/>
      <c r="D1039" s="218"/>
      <c r="F1039" s="214"/>
      <c r="G1039" s="217"/>
      <c r="H1039" s="217"/>
      <c r="I1039" s="218"/>
    </row>
    <row r="1040" spans="1:9" ht="15.75" customHeight="1" thickBot="1" x14ac:dyDescent="0.2">
      <c r="A1040" s="10"/>
      <c r="B1040" s="10"/>
      <c r="C1040" s="10"/>
      <c r="D1040" s="10"/>
    </row>
    <row r="1041" spans="1:9" ht="18" customHeight="1" x14ac:dyDescent="0.15">
      <c r="A1041" s="219" t="str">
        <f>교과목!$A$4&amp;교과목!$B$4</f>
        <v>제2기산불방지기초과정</v>
      </c>
      <c r="B1041" s="220"/>
      <c r="C1041" s="220"/>
      <c r="D1041" s="221"/>
      <c r="F1041" s="219" t="str">
        <f>A1041</f>
        <v>제2기산불방지기초과정</v>
      </c>
      <c r="G1041" s="220"/>
      <c r="H1041" s="220"/>
      <c r="I1041" s="221"/>
    </row>
    <row r="1042" spans="1:9" ht="18" customHeight="1" x14ac:dyDescent="0.15">
      <c r="A1042" s="222"/>
      <c r="B1042" s="223"/>
      <c r="C1042" s="223"/>
      <c r="D1042" s="224"/>
      <c r="F1042" s="222"/>
      <c r="G1042" s="223"/>
      <c r="H1042" s="223"/>
      <c r="I1042" s="224"/>
    </row>
    <row r="1043" spans="1:9" ht="18" customHeight="1" x14ac:dyDescent="0.15">
      <c r="A1043" s="222"/>
      <c r="B1043" s="223"/>
      <c r="C1043" s="223"/>
      <c r="D1043" s="224"/>
      <c r="F1043" s="222"/>
      <c r="G1043" s="223"/>
      <c r="H1043" s="223"/>
      <c r="I1043" s="224"/>
    </row>
    <row r="1044" spans="1:9" ht="25.5" customHeight="1" x14ac:dyDescent="0.15">
      <c r="A1044" s="213" t="str">
        <f>VLOOKUP(A1046,숲pro명단!$A$2:$C$29,3)</f>
        <v>일반인</v>
      </c>
      <c r="B1044" s="225"/>
      <c r="C1044" s="225"/>
      <c r="D1044" s="226"/>
      <c r="F1044" s="213" t="str">
        <f>A1044</f>
        <v>일반인</v>
      </c>
      <c r="G1044" s="225"/>
      <c r="H1044" s="225"/>
      <c r="I1044" s="226"/>
    </row>
    <row r="1045" spans="1:9" ht="25.5" customHeight="1" x14ac:dyDescent="0.15">
      <c r="A1045" s="213"/>
      <c r="B1045" s="225"/>
      <c r="C1045" s="225"/>
      <c r="D1045" s="226"/>
      <c r="F1045" s="213"/>
      <c r="G1045" s="225"/>
      <c r="H1045" s="225"/>
      <c r="I1045" s="226"/>
    </row>
    <row r="1046" spans="1:9" ht="38.25" customHeight="1" x14ac:dyDescent="0.15">
      <c r="A1046" s="213">
        <v>131</v>
      </c>
      <c r="B1046" s="215" t="str">
        <f>IF(LEN(VLOOKUP(A1046,숲pro명단!$A$2:$C$29,2))=4,LEFT(VLOOKUP(A1046,숲pro명단!$A$2:$C$29,2),4),IF(LEN(VLOOKUP(A1046,숲pro명단!$A$2:$C$29,2))=3,LEFT(VLOOKUP(A1046,숲pro명단!$A$2:$C$29,2),1)&amp;" "&amp;MID(VLOOKUP(A1046,숲pro명단!$A$2:$C$29,2),2,1)&amp;" "&amp;RIGHT(VLOOKUP(A1046,숲pro명단!$A$2:$C$29,2),1),IF(LEN(VLOOKUP(A1046,숲pro명단!$A$2:$C$29,2))=2,LEFT(VLOOKUP(A1046,숲pro명단!$A$2:$C$29,2),1)&amp;"     "&amp;RIGHT(VLOOKUP(A1046,숲pro명단!$A$2:$C$29,2),1),VLOOKUP(A1046,숲pro명단!$A$2:$C$29,2))))</f>
        <v>김 재 영</v>
      </c>
      <c r="C1046" s="215"/>
      <c r="D1046" s="216"/>
      <c r="F1046" s="213">
        <f>A1046</f>
        <v>131</v>
      </c>
      <c r="G1046" s="215" t="str">
        <f>B1046</f>
        <v>김 재 영</v>
      </c>
      <c r="H1046" s="215"/>
      <c r="I1046" s="216"/>
    </row>
    <row r="1047" spans="1:9" ht="39.75" customHeight="1" thickBot="1" x14ac:dyDescent="0.2">
      <c r="A1047" s="214"/>
      <c r="B1047" s="217"/>
      <c r="C1047" s="217"/>
      <c r="D1047" s="218"/>
      <c r="F1047" s="214"/>
      <c r="G1047" s="217"/>
      <c r="H1047" s="217"/>
      <c r="I1047" s="218"/>
    </row>
    <row r="1048" spans="1:9" ht="15.75" customHeight="1" thickBot="1" x14ac:dyDescent="0.2">
      <c r="A1048" s="10"/>
      <c r="B1048" s="10"/>
      <c r="C1048" s="10"/>
      <c r="D1048" s="10"/>
    </row>
    <row r="1049" spans="1:9" ht="18" customHeight="1" x14ac:dyDescent="0.15">
      <c r="A1049" s="219" t="str">
        <f>교과목!$A$4&amp;교과목!$B$4</f>
        <v>제2기산불방지기초과정</v>
      </c>
      <c r="B1049" s="220"/>
      <c r="C1049" s="220"/>
      <c r="D1049" s="221"/>
      <c r="F1049" s="219" t="str">
        <f>A1049</f>
        <v>제2기산불방지기초과정</v>
      </c>
      <c r="G1049" s="220"/>
      <c r="H1049" s="220"/>
      <c r="I1049" s="221"/>
    </row>
    <row r="1050" spans="1:9" ht="18" customHeight="1" x14ac:dyDescent="0.15">
      <c r="A1050" s="222"/>
      <c r="B1050" s="223"/>
      <c r="C1050" s="223"/>
      <c r="D1050" s="224"/>
      <c r="F1050" s="222"/>
      <c r="G1050" s="223"/>
      <c r="H1050" s="223"/>
      <c r="I1050" s="224"/>
    </row>
    <row r="1051" spans="1:9" ht="18" customHeight="1" x14ac:dyDescent="0.15">
      <c r="A1051" s="222"/>
      <c r="B1051" s="223"/>
      <c r="C1051" s="223"/>
      <c r="D1051" s="224"/>
      <c r="F1051" s="222"/>
      <c r="G1051" s="223"/>
      <c r="H1051" s="223"/>
      <c r="I1051" s="224"/>
    </row>
    <row r="1052" spans="1:9" ht="25.5" customHeight="1" x14ac:dyDescent="0.15">
      <c r="A1052" s="213" t="str">
        <f>VLOOKUP(A1054,숲pro명단!$A$2:$C$29,3)</f>
        <v>일반인</v>
      </c>
      <c r="B1052" s="225"/>
      <c r="C1052" s="225"/>
      <c r="D1052" s="226"/>
      <c r="F1052" s="213" t="str">
        <f>A1052</f>
        <v>일반인</v>
      </c>
      <c r="G1052" s="225"/>
      <c r="H1052" s="225"/>
      <c r="I1052" s="226"/>
    </row>
    <row r="1053" spans="1:9" ht="25.5" customHeight="1" x14ac:dyDescent="0.15">
      <c r="A1053" s="213"/>
      <c r="B1053" s="225"/>
      <c r="C1053" s="225"/>
      <c r="D1053" s="226"/>
      <c r="F1053" s="213"/>
      <c r="G1053" s="225"/>
      <c r="H1053" s="225"/>
      <c r="I1053" s="226"/>
    </row>
    <row r="1054" spans="1:9" ht="38.25" customHeight="1" x14ac:dyDescent="0.15">
      <c r="A1054" s="213">
        <v>132</v>
      </c>
      <c r="B1054" s="215" t="str">
        <f>IF(LEN(VLOOKUP(A1054,숲pro명단!$A$2:$C$29,2))=4,LEFT(VLOOKUP(A1054,숲pro명단!$A$2:$C$29,2),4),IF(LEN(VLOOKUP(A1054,숲pro명단!$A$2:$C$29,2))=3,LEFT(VLOOKUP(A1054,숲pro명단!$A$2:$C$29,2),1)&amp;" "&amp;MID(VLOOKUP(A1054,숲pro명단!$A$2:$C$29,2),2,1)&amp;" "&amp;RIGHT(VLOOKUP(A1054,숲pro명단!$A$2:$C$29,2),1),IF(LEN(VLOOKUP(A1054,숲pro명단!$A$2:$C$29,2))=2,LEFT(VLOOKUP(A1054,숲pro명단!$A$2:$C$29,2),1)&amp;"     "&amp;RIGHT(VLOOKUP(A1054,숲pro명단!$A$2:$C$29,2),1),VLOOKUP(A1054,숲pro명단!$A$2:$C$29,2))))</f>
        <v>김 재 영</v>
      </c>
      <c r="C1054" s="215"/>
      <c r="D1054" s="216"/>
      <c r="F1054" s="213">
        <f>A1054</f>
        <v>132</v>
      </c>
      <c r="G1054" s="215" t="str">
        <f>B1054</f>
        <v>김 재 영</v>
      </c>
      <c r="H1054" s="215"/>
      <c r="I1054" s="216"/>
    </row>
    <row r="1055" spans="1:9" ht="39.75" customHeight="1" thickBot="1" x14ac:dyDescent="0.2">
      <c r="A1055" s="214"/>
      <c r="B1055" s="217"/>
      <c r="C1055" s="217"/>
      <c r="D1055" s="218"/>
      <c r="F1055" s="214"/>
      <c r="G1055" s="217"/>
      <c r="H1055" s="217"/>
      <c r="I1055" s="218"/>
    </row>
    <row r="1056" spans="1:9" ht="15.75" customHeight="1" thickBot="1" x14ac:dyDescent="0.2">
      <c r="A1056" s="10"/>
      <c r="B1056" s="10"/>
      <c r="C1056" s="10"/>
      <c r="D1056" s="10"/>
    </row>
    <row r="1057" spans="1:9" ht="18" customHeight="1" x14ac:dyDescent="0.15">
      <c r="A1057" s="219" t="str">
        <f>교과목!$A$4&amp;교과목!$B$4</f>
        <v>제2기산불방지기초과정</v>
      </c>
      <c r="B1057" s="220"/>
      <c r="C1057" s="220"/>
      <c r="D1057" s="221"/>
      <c r="F1057" s="219" t="str">
        <f>A1057</f>
        <v>제2기산불방지기초과정</v>
      </c>
      <c r="G1057" s="220"/>
      <c r="H1057" s="220"/>
      <c r="I1057" s="221"/>
    </row>
    <row r="1058" spans="1:9" ht="18" customHeight="1" x14ac:dyDescent="0.15">
      <c r="A1058" s="222"/>
      <c r="B1058" s="223"/>
      <c r="C1058" s="223"/>
      <c r="D1058" s="224"/>
      <c r="F1058" s="222"/>
      <c r="G1058" s="223"/>
      <c r="H1058" s="223"/>
      <c r="I1058" s="224"/>
    </row>
    <row r="1059" spans="1:9" ht="18" customHeight="1" x14ac:dyDescent="0.15">
      <c r="A1059" s="222"/>
      <c r="B1059" s="223"/>
      <c r="C1059" s="223"/>
      <c r="D1059" s="224"/>
      <c r="F1059" s="222"/>
      <c r="G1059" s="223"/>
      <c r="H1059" s="223"/>
      <c r="I1059" s="224"/>
    </row>
    <row r="1060" spans="1:9" ht="25.5" customHeight="1" x14ac:dyDescent="0.15">
      <c r="A1060" s="213" t="str">
        <f>VLOOKUP(A1062,숲pro명단!$A$2:$C$29,3)</f>
        <v>일반인</v>
      </c>
      <c r="B1060" s="225"/>
      <c r="C1060" s="225"/>
      <c r="D1060" s="226"/>
      <c r="F1060" s="213" t="str">
        <f>A1060</f>
        <v>일반인</v>
      </c>
      <c r="G1060" s="225"/>
      <c r="H1060" s="225"/>
      <c r="I1060" s="226"/>
    </row>
    <row r="1061" spans="1:9" ht="25.5" customHeight="1" x14ac:dyDescent="0.15">
      <c r="A1061" s="213"/>
      <c r="B1061" s="225"/>
      <c r="C1061" s="225"/>
      <c r="D1061" s="226"/>
      <c r="F1061" s="213"/>
      <c r="G1061" s="225"/>
      <c r="H1061" s="225"/>
      <c r="I1061" s="226"/>
    </row>
    <row r="1062" spans="1:9" ht="38.25" customHeight="1" x14ac:dyDescent="0.15">
      <c r="A1062" s="213">
        <v>133</v>
      </c>
      <c r="B1062" s="215" t="str">
        <f>IF(LEN(VLOOKUP(A1062,숲pro명단!$A$2:$C$29,2))=4,LEFT(VLOOKUP(A1062,숲pro명단!$A$2:$C$29,2),4),IF(LEN(VLOOKUP(A1062,숲pro명단!$A$2:$C$29,2))=3,LEFT(VLOOKUP(A1062,숲pro명단!$A$2:$C$29,2),1)&amp;" "&amp;MID(VLOOKUP(A1062,숲pro명단!$A$2:$C$29,2),2,1)&amp;" "&amp;RIGHT(VLOOKUP(A1062,숲pro명단!$A$2:$C$29,2),1),IF(LEN(VLOOKUP(A1062,숲pro명단!$A$2:$C$29,2))=2,LEFT(VLOOKUP(A1062,숲pro명단!$A$2:$C$29,2),1)&amp;"     "&amp;RIGHT(VLOOKUP(A1062,숲pro명단!$A$2:$C$29,2),1),VLOOKUP(A1062,숲pro명단!$A$2:$C$29,2))))</f>
        <v>김 재 영</v>
      </c>
      <c r="C1062" s="215"/>
      <c r="D1062" s="216"/>
      <c r="F1062" s="213">
        <f>A1062</f>
        <v>133</v>
      </c>
      <c r="G1062" s="215" t="str">
        <f>B1062</f>
        <v>김 재 영</v>
      </c>
      <c r="H1062" s="215"/>
      <c r="I1062" s="216"/>
    </row>
    <row r="1063" spans="1:9" ht="39.75" customHeight="1" thickBot="1" x14ac:dyDescent="0.2">
      <c r="A1063" s="214"/>
      <c r="B1063" s="217"/>
      <c r="C1063" s="217"/>
      <c r="D1063" s="218"/>
      <c r="F1063" s="214"/>
      <c r="G1063" s="217"/>
      <c r="H1063" s="217"/>
      <c r="I1063" s="218"/>
    </row>
    <row r="1064" spans="1:9" ht="15.75" customHeight="1" thickBot="1" x14ac:dyDescent="0.2">
      <c r="A1064" s="10"/>
      <c r="B1064" s="10"/>
      <c r="C1064" s="10"/>
      <c r="D1064" s="10"/>
    </row>
    <row r="1065" spans="1:9" ht="18" customHeight="1" x14ac:dyDescent="0.15">
      <c r="A1065" s="219" t="str">
        <f>교과목!$A$4&amp;교과목!$B$4</f>
        <v>제2기산불방지기초과정</v>
      </c>
      <c r="B1065" s="220"/>
      <c r="C1065" s="220"/>
      <c r="D1065" s="221"/>
      <c r="F1065" s="219" t="str">
        <f>A1065</f>
        <v>제2기산불방지기초과정</v>
      </c>
      <c r="G1065" s="220"/>
      <c r="H1065" s="220"/>
      <c r="I1065" s="221"/>
    </row>
    <row r="1066" spans="1:9" ht="18" customHeight="1" x14ac:dyDescent="0.15">
      <c r="A1066" s="222"/>
      <c r="B1066" s="223"/>
      <c r="C1066" s="223"/>
      <c r="D1066" s="224"/>
      <c r="F1066" s="222"/>
      <c r="G1066" s="223"/>
      <c r="H1066" s="223"/>
      <c r="I1066" s="224"/>
    </row>
    <row r="1067" spans="1:9" ht="18" customHeight="1" x14ac:dyDescent="0.15">
      <c r="A1067" s="222"/>
      <c r="B1067" s="223"/>
      <c r="C1067" s="223"/>
      <c r="D1067" s="224"/>
      <c r="F1067" s="222"/>
      <c r="G1067" s="223"/>
      <c r="H1067" s="223"/>
      <c r="I1067" s="224"/>
    </row>
    <row r="1068" spans="1:9" ht="25.5" customHeight="1" x14ac:dyDescent="0.15">
      <c r="A1068" s="213" t="str">
        <f>VLOOKUP(A1070,숲pro명단!$A$2:$C$29,3)</f>
        <v>일반인</v>
      </c>
      <c r="B1068" s="225"/>
      <c r="C1068" s="225"/>
      <c r="D1068" s="226"/>
      <c r="F1068" s="213" t="str">
        <f>A1068</f>
        <v>일반인</v>
      </c>
      <c r="G1068" s="225"/>
      <c r="H1068" s="225"/>
      <c r="I1068" s="226"/>
    </row>
    <row r="1069" spans="1:9" ht="25.5" customHeight="1" x14ac:dyDescent="0.15">
      <c r="A1069" s="213"/>
      <c r="B1069" s="225"/>
      <c r="C1069" s="225"/>
      <c r="D1069" s="226"/>
      <c r="F1069" s="213"/>
      <c r="G1069" s="225"/>
      <c r="H1069" s="225"/>
      <c r="I1069" s="226"/>
    </row>
    <row r="1070" spans="1:9" ht="38.25" customHeight="1" x14ac:dyDescent="0.15">
      <c r="A1070" s="213">
        <v>134</v>
      </c>
      <c r="B1070" s="215" t="str">
        <f>IF(LEN(VLOOKUP(A1070,숲pro명단!$A$2:$C$29,2))=4,LEFT(VLOOKUP(A1070,숲pro명단!$A$2:$C$29,2),4),IF(LEN(VLOOKUP(A1070,숲pro명단!$A$2:$C$29,2))=3,LEFT(VLOOKUP(A1070,숲pro명단!$A$2:$C$29,2),1)&amp;" "&amp;MID(VLOOKUP(A1070,숲pro명단!$A$2:$C$29,2),2,1)&amp;" "&amp;RIGHT(VLOOKUP(A1070,숲pro명단!$A$2:$C$29,2),1),IF(LEN(VLOOKUP(A1070,숲pro명단!$A$2:$C$29,2))=2,LEFT(VLOOKUP(A1070,숲pro명단!$A$2:$C$29,2),1)&amp;"     "&amp;RIGHT(VLOOKUP(A1070,숲pro명단!$A$2:$C$29,2),1),VLOOKUP(A1070,숲pro명단!$A$2:$C$29,2))))</f>
        <v>김 재 영</v>
      </c>
      <c r="C1070" s="215"/>
      <c r="D1070" s="216"/>
      <c r="F1070" s="213">
        <f>A1070</f>
        <v>134</v>
      </c>
      <c r="G1070" s="215" t="str">
        <f>B1070</f>
        <v>김 재 영</v>
      </c>
      <c r="H1070" s="215"/>
      <c r="I1070" s="216"/>
    </row>
    <row r="1071" spans="1:9" ht="39.75" customHeight="1" thickBot="1" x14ac:dyDescent="0.2">
      <c r="A1071" s="214"/>
      <c r="B1071" s="217"/>
      <c r="C1071" s="217"/>
      <c r="D1071" s="218"/>
      <c r="F1071" s="214"/>
      <c r="G1071" s="217"/>
      <c r="H1071" s="217"/>
      <c r="I1071" s="218"/>
    </row>
    <row r="1072" spans="1:9" ht="15.75" customHeight="1" thickBot="1" x14ac:dyDescent="0.2">
      <c r="A1072" s="10"/>
      <c r="B1072" s="10"/>
      <c r="C1072" s="10"/>
      <c r="D1072" s="10"/>
    </row>
    <row r="1073" spans="1:9" ht="18" customHeight="1" x14ac:dyDescent="0.15">
      <c r="A1073" s="219" t="str">
        <f>교과목!$A$4&amp;교과목!$B$4</f>
        <v>제2기산불방지기초과정</v>
      </c>
      <c r="B1073" s="220"/>
      <c r="C1073" s="220"/>
      <c r="D1073" s="221"/>
      <c r="F1073" s="219" t="str">
        <f>A1073</f>
        <v>제2기산불방지기초과정</v>
      </c>
      <c r="G1073" s="220"/>
      <c r="H1073" s="220"/>
      <c r="I1073" s="221"/>
    </row>
    <row r="1074" spans="1:9" ht="18" customHeight="1" x14ac:dyDescent="0.15">
      <c r="A1074" s="222"/>
      <c r="B1074" s="223"/>
      <c r="C1074" s="223"/>
      <c r="D1074" s="224"/>
      <c r="F1074" s="222"/>
      <c r="G1074" s="223"/>
      <c r="H1074" s="223"/>
      <c r="I1074" s="224"/>
    </row>
    <row r="1075" spans="1:9" ht="18" customHeight="1" x14ac:dyDescent="0.15">
      <c r="A1075" s="222"/>
      <c r="B1075" s="223"/>
      <c r="C1075" s="223"/>
      <c r="D1075" s="224"/>
      <c r="F1075" s="222"/>
      <c r="G1075" s="223"/>
      <c r="H1075" s="223"/>
      <c r="I1075" s="224"/>
    </row>
    <row r="1076" spans="1:9" ht="25.5" customHeight="1" x14ac:dyDescent="0.15">
      <c r="A1076" s="213" t="str">
        <f>VLOOKUP(A1078,숲pro명단!$A$2:$C$29,3)</f>
        <v>일반인</v>
      </c>
      <c r="B1076" s="225"/>
      <c r="C1076" s="225"/>
      <c r="D1076" s="226"/>
      <c r="F1076" s="213" t="str">
        <f>A1076</f>
        <v>일반인</v>
      </c>
      <c r="G1076" s="225"/>
      <c r="H1076" s="225"/>
      <c r="I1076" s="226"/>
    </row>
    <row r="1077" spans="1:9" ht="25.5" customHeight="1" x14ac:dyDescent="0.15">
      <c r="A1077" s="213"/>
      <c r="B1077" s="225"/>
      <c r="C1077" s="225"/>
      <c r="D1077" s="226"/>
      <c r="F1077" s="213"/>
      <c r="G1077" s="225"/>
      <c r="H1077" s="225"/>
      <c r="I1077" s="226"/>
    </row>
    <row r="1078" spans="1:9" ht="38.25" customHeight="1" x14ac:dyDescent="0.15">
      <c r="A1078" s="213">
        <v>135</v>
      </c>
      <c r="B1078" s="215" t="str">
        <f>IF(LEN(VLOOKUP(A1078,숲pro명단!$A$2:$C$29,2))=4,LEFT(VLOOKUP(A1078,숲pro명단!$A$2:$C$29,2),4),IF(LEN(VLOOKUP(A1078,숲pro명단!$A$2:$C$29,2))=3,LEFT(VLOOKUP(A1078,숲pro명단!$A$2:$C$29,2),1)&amp;" "&amp;MID(VLOOKUP(A1078,숲pro명단!$A$2:$C$29,2),2,1)&amp;" "&amp;RIGHT(VLOOKUP(A1078,숲pro명단!$A$2:$C$29,2),1),IF(LEN(VLOOKUP(A1078,숲pro명단!$A$2:$C$29,2))=2,LEFT(VLOOKUP(A1078,숲pro명단!$A$2:$C$29,2),1)&amp;"     "&amp;RIGHT(VLOOKUP(A1078,숲pro명단!$A$2:$C$29,2),1),VLOOKUP(A1078,숲pro명단!$A$2:$C$29,2))))</f>
        <v>김 재 영</v>
      </c>
      <c r="C1078" s="215"/>
      <c r="D1078" s="216"/>
      <c r="F1078" s="213">
        <f>A1078</f>
        <v>135</v>
      </c>
      <c r="G1078" s="215" t="str">
        <f>B1078</f>
        <v>김 재 영</v>
      </c>
      <c r="H1078" s="215"/>
      <c r="I1078" s="216"/>
    </row>
    <row r="1079" spans="1:9" ht="39.75" customHeight="1" thickBot="1" x14ac:dyDescent="0.2">
      <c r="A1079" s="214"/>
      <c r="B1079" s="217"/>
      <c r="C1079" s="217"/>
      <c r="D1079" s="218"/>
      <c r="F1079" s="214"/>
      <c r="G1079" s="217"/>
      <c r="H1079" s="217"/>
      <c r="I1079" s="218"/>
    </row>
    <row r="1080" spans="1:9" ht="15.75" customHeight="1" thickBot="1" x14ac:dyDescent="0.2">
      <c r="A1080" s="10"/>
      <c r="B1080" s="10"/>
      <c r="C1080" s="10"/>
      <c r="D1080" s="10"/>
    </row>
    <row r="1081" spans="1:9" ht="18" customHeight="1" x14ac:dyDescent="0.15">
      <c r="A1081" s="219" t="str">
        <f>교과목!$A$4&amp;교과목!$B$4</f>
        <v>제2기산불방지기초과정</v>
      </c>
      <c r="B1081" s="220"/>
      <c r="C1081" s="220"/>
      <c r="D1081" s="221"/>
      <c r="F1081" s="219" t="str">
        <f>A1081</f>
        <v>제2기산불방지기초과정</v>
      </c>
      <c r="G1081" s="220"/>
      <c r="H1081" s="220"/>
      <c r="I1081" s="221"/>
    </row>
    <row r="1082" spans="1:9" ht="18" customHeight="1" x14ac:dyDescent="0.15">
      <c r="A1082" s="222"/>
      <c r="B1082" s="223"/>
      <c r="C1082" s="223"/>
      <c r="D1082" s="224"/>
      <c r="F1082" s="222"/>
      <c r="G1082" s="223"/>
      <c r="H1082" s="223"/>
      <c r="I1082" s="224"/>
    </row>
    <row r="1083" spans="1:9" ht="18" customHeight="1" x14ac:dyDescent="0.15">
      <c r="A1083" s="222"/>
      <c r="B1083" s="223"/>
      <c r="C1083" s="223"/>
      <c r="D1083" s="224"/>
      <c r="F1083" s="222"/>
      <c r="G1083" s="223"/>
      <c r="H1083" s="223"/>
      <c r="I1083" s="224"/>
    </row>
    <row r="1084" spans="1:9" ht="25.5" customHeight="1" x14ac:dyDescent="0.15">
      <c r="A1084" s="213" t="str">
        <f>VLOOKUP(A1086,숲pro명단!$A$2:$C$29,3)</f>
        <v>일반인</v>
      </c>
      <c r="B1084" s="225"/>
      <c r="C1084" s="225"/>
      <c r="D1084" s="226"/>
      <c r="F1084" s="213" t="str">
        <f>A1084</f>
        <v>일반인</v>
      </c>
      <c r="G1084" s="225"/>
      <c r="H1084" s="225"/>
      <c r="I1084" s="226"/>
    </row>
    <row r="1085" spans="1:9" ht="25.5" customHeight="1" x14ac:dyDescent="0.15">
      <c r="A1085" s="213"/>
      <c r="B1085" s="225"/>
      <c r="C1085" s="225"/>
      <c r="D1085" s="226"/>
      <c r="F1085" s="213"/>
      <c r="G1085" s="225"/>
      <c r="H1085" s="225"/>
      <c r="I1085" s="226"/>
    </row>
    <row r="1086" spans="1:9" ht="38.25" customHeight="1" x14ac:dyDescent="0.15">
      <c r="A1086" s="213">
        <v>136</v>
      </c>
      <c r="B1086" s="215" t="str">
        <f>IF(LEN(VLOOKUP(A1086,숲pro명단!$A$2:$C$29,2))=4,LEFT(VLOOKUP(A1086,숲pro명단!$A$2:$C$29,2),4),IF(LEN(VLOOKUP(A1086,숲pro명단!$A$2:$C$29,2))=3,LEFT(VLOOKUP(A1086,숲pro명단!$A$2:$C$29,2),1)&amp;" "&amp;MID(VLOOKUP(A1086,숲pro명단!$A$2:$C$29,2),2,1)&amp;" "&amp;RIGHT(VLOOKUP(A1086,숲pro명단!$A$2:$C$29,2),1),IF(LEN(VLOOKUP(A1086,숲pro명단!$A$2:$C$29,2))=2,LEFT(VLOOKUP(A1086,숲pro명단!$A$2:$C$29,2),1)&amp;"     "&amp;RIGHT(VLOOKUP(A1086,숲pro명단!$A$2:$C$29,2),1),VLOOKUP(A1086,숲pro명단!$A$2:$C$29,2))))</f>
        <v>김 재 영</v>
      </c>
      <c r="C1086" s="215"/>
      <c r="D1086" s="216"/>
      <c r="F1086" s="213">
        <f>A1086</f>
        <v>136</v>
      </c>
      <c r="G1086" s="215" t="str">
        <f>B1086</f>
        <v>김 재 영</v>
      </c>
      <c r="H1086" s="215"/>
      <c r="I1086" s="216"/>
    </row>
    <row r="1087" spans="1:9" ht="39.75" customHeight="1" thickBot="1" x14ac:dyDescent="0.2">
      <c r="A1087" s="214"/>
      <c r="B1087" s="217"/>
      <c r="C1087" s="217"/>
      <c r="D1087" s="218"/>
      <c r="F1087" s="214"/>
      <c r="G1087" s="217"/>
      <c r="H1087" s="217"/>
      <c r="I1087" s="218"/>
    </row>
    <row r="1088" spans="1:9" ht="15.75" customHeight="1" thickBot="1" x14ac:dyDescent="0.2">
      <c r="A1088" s="10"/>
      <c r="B1088" s="10"/>
      <c r="C1088" s="10"/>
      <c r="D1088" s="10"/>
    </row>
    <row r="1089" spans="1:9" ht="18" customHeight="1" x14ac:dyDescent="0.15">
      <c r="A1089" s="219" t="str">
        <f>교과목!$A$4&amp;교과목!$B$4</f>
        <v>제2기산불방지기초과정</v>
      </c>
      <c r="B1089" s="220"/>
      <c r="C1089" s="220"/>
      <c r="D1089" s="221"/>
      <c r="F1089" s="219" t="str">
        <f>A1089</f>
        <v>제2기산불방지기초과정</v>
      </c>
      <c r="G1089" s="220"/>
      <c r="H1089" s="220"/>
      <c r="I1089" s="221"/>
    </row>
    <row r="1090" spans="1:9" ht="18" customHeight="1" x14ac:dyDescent="0.15">
      <c r="A1090" s="222"/>
      <c r="B1090" s="223"/>
      <c r="C1090" s="223"/>
      <c r="D1090" s="224"/>
      <c r="F1090" s="222"/>
      <c r="G1090" s="223"/>
      <c r="H1090" s="223"/>
      <c r="I1090" s="224"/>
    </row>
    <row r="1091" spans="1:9" ht="18" customHeight="1" x14ac:dyDescent="0.15">
      <c r="A1091" s="222"/>
      <c r="B1091" s="223"/>
      <c r="C1091" s="223"/>
      <c r="D1091" s="224"/>
      <c r="F1091" s="222"/>
      <c r="G1091" s="223"/>
      <c r="H1091" s="223"/>
      <c r="I1091" s="224"/>
    </row>
    <row r="1092" spans="1:9" ht="25.5" customHeight="1" x14ac:dyDescent="0.15">
      <c r="A1092" s="213" t="str">
        <f>VLOOKUP(A1094,숲pro명단!$A$2:$C$29,3)</f>
        <v>일반인</v>
      </c>
      <c r="B1092" s="225"/>
      <c r="C1092" s="225"/>
      <c r="D1092" s="226"/>
      <c r="F1092" s="213" t="str">
        <f>A1092</f>
        <v>일반인</v>
      </c>
      <c r="G1092" s="225"/>
      <c r="H1092" s="225"/>
      <c r="I1092" s="226"/>
    </row>
    <row r="1093" spans="1:9" ht="25.5" customHeight="1" x14ac:dyDescent="0.15">
      <c r="A1093" s="213"/>
      <c r="B1093" s="225"/>
      <c r="C1093" s="225"/>
      <c r="D1093" s="226"/>
      <c r="F1093" s="213"/>
      <c r="G1093" s="225"/>
      <c r="H1093" s="225"/>
      <c r="I1093" s="226"/>
    </row>
    <row r="1094" spans="1:9" ht="38.25" customHeight="1" x14ac:dyDescent="0.15">
      <c r="A1094" s="213">
        <v>137</v>
      </c>
      <c r="B1094" s="215" t="str">
        <f>IF(LEN(VLOOKUP(A1094,숲pro명단!$A$2:$C$29,2))=4,LEFT(VLOOKUP(A1094,숲pro명단!$A$2:$C$29,2),4),IF(LEN(VLOOKUP(A1094,숲pro명단!$A$2:$C$29,2))=3,LEFT(VLOOKUP(A1094,숲pro명단!$A$2:$C$29,2),1)&amp;" "&amp;MID(VLOOKUP(A1094,숲pro명단!$A$2:$C$29,2),2,1)&amp;" "&amp;RIGHT(VLOOKUP(A1094,숲pro명단!$A$2:$C$29,2),1),IF(LEN(VLOOKUP(A1094,숲pro명단!$A$2:$C$29,2))=2,LEFT(VLOOKUP(A1094,숲pro명단!$A$2:$C$29,2),1)&amp;"     "&amp;RIGHT(VLOOKUP(A1094,숲pro명단!$A$2:$C$29,2),1),VLOOKUP(A1094,숲pro명단!$A$2:$C$29,2))))</f>
        <v>김 재 영</v>
      </c>
      <c r="C1094" s="215"/>
      <c r="D1094" s="216"/>
      <c r="F1094" s="213">
        <f>A1094</f>
        <v>137</v>
      </c>
      <c r="G1094" s="215" t="str">
        <f>B1094</f>
        <v>김 재 영</v>
      </c>
      <c r="H1094" s="215"/>
      <c r="I1094" s="216"/>
    </row>
    <row r="1095" spans="1:9" ht="39.75" customHeight="1" thickBot="1" x14ac:dyDescent="0.2">
      <c r="A1095" s="214"/>
      <c r="B1095" s="217"/>
      <c r="C1095" s="217"/>
      <c r="D1095" s="218"/>
      <c r="F1095" s="214"/>
      <c r="G1095" s="217"/>
      <c r="H1095" s="217"/>
      <c r="I1095" s="218"/>
    </row>
    <row r="1096" spans="1:9" ht="15.75" customHeight="1" thickBot="1" x14ac:dyDescent="0.2">
      <c r="A1096" s="10"/>
      <c r="B1096" s="10"/>
      <c r="C1096" s="10"/>
      <c r="D1096" s="10"/>
    </row>
    <row r="1097" spans="1:9" ht="18" customHeight="1" x14ac:dyDescent="0.15">
      <c r="A1097" s="219" t="str">
        <f>교과목!$A$4&amp;교과목!$B$4</f>
        <v>제2기산불방지기초과정</v>
      </c>
      <c r="B1097" s="220"/>
      <c r="C1097" s="220"/>
      <c r="D1097" s="221"/>
      <c r="F1097" s="219" t="str">
        <f>A1097</f>
        <v>제2기산불방지기초과정</v>
      </c>
      <c r="G1097" s="220"/>
      <c r="H1097" s="220"/>
      <c r="I1097" s="221"/>
    </row>
    <row r="1098" spans="1:9" ht="18" customHeight="1" x14ac:dyDescent="0.15">
      <c r="A1098" s="222"/>
      <c r="B1098" s="223"/>
      <c r="C1098" s="223"/>
      <c r="D1098" s="224"/>
      <c r="F1098" s="222"/>
      <c r="G1098" s="223"/>
      <c r="H1098" s="223"/>
      <c r="I1098" s="224"/>
    </row>
    <row r="1099" spans="1:9" ht="18" customHeight="1" x14ac:dyDescent="0.15">
      <c r="A1099" s="222"/>
      <c r="B1099" s="223"/>
      <c r="C1099" s="223"/>
      <c r="D1099" s="224"/>
      <c r="F1099" s="222"/>
      <c r="G1099" s="223"/>
      <c r="H1099" s="223"/>
      <c r="I1099" s="224"/>
    </row>
    <row r="1100" spans="1:9" ht="25.5" customHeight="1" x14ac:dyDescent="0.15">
      <c r="A1100" s="213" t="str">
        <f>VLOOKUP(A1102,숲pro명단!$A$2:$C$29,3)</f>
        <v>일반인</v>
      </c>
      <c r="B1100" s="225"/>
      <c r="C1100" s="225"/>
      <c r="D1100" s="226"/>
      <c r="F1100" s="213" t="str">
        <f>A1100</f>
        <v>일반인</v>
      </c>
      <c r="G1100" s="225"/>
      <c r="H1100" s="225"/>
      <c r="I1100" s="226"/>
    </row>
    <row r="1101" spans="1:9" ht="25.5" customHeight="1" x14ac:dyDescent="0.15">
      <c r="A1101" s="213"/>
      <c r="B1101" s="225"/>
      <c r="C1101" s="225"/>
      <c r="D1101" s="226"/>
      <c r="F1101" s="213"/>
      <c r="G1101" s="225"/>
      <c r="H1101" s="225"/>
      <c r="I1101" s="226"/>
    </row>
    <row r="1102" spans="1:9" ht="38.25" customHeight="1" x14ac:dyDescent="0.15">
      <c r="A1102" s="213">
        <v>138</v>
      </c>
      <c r="B1102" s="215" t="str">
        <f>IF(LEN(VLOOKUP(A1102,숲pro명단!$A$2:$C$29,2))=4,LEFT(VLOOKUP(A1102,숲pro명단!$A$2:$C$29,2),4),IF(LEN(VLOOKUP(A1102,숲pro명단!$A$2:$C$29,2))=3,LEFT(VLOOKUP(A1102,숲pro명단!$A$2:$C$29,2),1)&amp;" "&amp;MID(VLOOKUP(A1102,숲pro명단!$A$2:$C$29,2),2,1)&amp;" "&amp;RIGHT(VLOOKUP(A1102,숲pro명단!$A$2:$C$29,2),1),IF(LEN(VLOOKUP(A1102,숲pro명단!$A$2:$C$29,2))=2,LEFT(VLOOKUP(A1102,숲pro명단!$A$2:$C$29,2),1)&amp;"     "&amp;RIGHT(VLOOKUP(A1102,숲pro명단!$A$2:$C$29,2),1),VLOOKUP(A1102,숲pro명단!$A$2:$C$29,2))))</f>
        <v>김 재 영</v>
      </c>
      <c r="C1102" s="215"/>
      <c r="D1102" s="216"/>
      <c r="F1102" s="213">
        <f>A1102</f>
        <v>138</v>
      </c>
      <c r="G1102" s="215" t="str">
        <f>B1102</f>
        <v>김 재 영</v>
      </c>
      <c r="H1102" s="215"/>
      <c r="I1102" s="216"/>
    </row>
    <row r="1103" spans="1:9" ht="39.75" customHeight="1" thickBot="1" x14ac:dyDescent="0.2">
      <c r="A1103" s="214"/>
      <c r="B1103" s="217"/>
      <c r="C1103" s="217"/>
      <c r="D1103" s="218"/>
      <c r="F1103" s="214"/>
      <c r="G1103" s="217"/>
      <c r="H1103" s="217"/>
      <c r="I1103" s="218"/>
    </row>
    <row r="1104" spans="1:9" ht="15.75" customHeight="1" thickBot="1" x14ac:dyDescent="0.2">
      <c r="A1104" s="10"/>
      <c r="B1104" s="10"/>
      <c r="C1104" s="10"/>
      <c r="D1104" s="10"/>
    </row>
    <row r="1105" spans="1:9" ht="18" customHeight="1" x14ac:dyDescent="0.15">
      <c r="A1105" s="219" t="str">
        <f>교과목!$A$4&amp;교과목!$B$4</f>
        <v>제2기산불방지기초과정</v>
      </c>
      <c r="B1105" s="220"/>
      <c r="C1105" s="220"/>
      <c r="D1105" s="221"/>
      <c r="F1105" s="219" t="str">
        <f>A1105</f>
        <v>제2기산불방지기초과정</v>
      </c>
      <c r="G1105" s="220"/>
      <c r="H1105" s="220"/>
      <c r="I1105" s="221"/>
    </row>
    <row r="1106" spans="1:9" ht="18" customHeight="1" x14ac:dyDescent="0.15">
      <c r="A1106" s="222"/>
      <c r="B1106" s="223"/>
      <c r="C1106" s="223"/>
      <c r="D1106" s="224"/>
      <c r="F1106" s="222"/>
      <c r="G1106" s="223"/>
      <c r="H1106" s="223"/>
      <c r="I1106" s="224"/>
    </row>
    <row r="1107" spans="1:9" ht="18" customHeight="1" x14ac:dyDescent="0.15">
      <c r="A1107" s="222"/>
      <c r="B1107" s="223"/>
      <c r="C1107" s="223"/>
      <c r="D1107" s="224"/>
      <c r="F1107" s="222"/>
      <c r="G1107" s="223"/>
      <c r="H1107" s="223"/>
      <c r="I1107" s="224"/>
    </row>
    <row r="1108" spans="1:9" ht="25.5" customHeight="1" x14ac:dyDescent="0.15">
      <c r="A1108" s="213" t="str">
        <f>VLOOKUP(A1110,숲pro명단!$A$2:$C$29,3)</f>
        <v>일반인</v>
      </c>
      <c r="B1108" s="225"/>
      <c r="C1108" s="225"/>
      <c r="D1108" s="226"/>
      <c r="F1108" s="213" t="str">
        <f>A1108</f>
        <v>일반인</v>
      </c>
      <c r="G1108" s="225"/>
      <c r="H1108" s="225"/>
      <c r="I1108" s="226"/>
    </row>
    <row r="1109" spans="1:9" ht="25.5" customHeight="1" x14ac:dyDescent="0.15">
      <c r="A1109" s="213"/>
      <c r="B1109" s="225"/>
      <c r="C1109" s="225"/>
      <c r="D1109" s="226"/>
      <c r="F1109" s="213"/>
      <c r="G1109" s="225"/>
      <c r="H1109" s="225"/>
      <c r="I1109" s="226"/>
    </row>
    <row r="1110" spans="1:9" ht="38.25" customHeight="1" x14ac:dyDescent="0.15">
      <c r="A1110" s="213">
        <v>139</v>
      </c>
      <c r="B1110" s="215" t="str">
        <f>IF(LEN(VLOOKUP(A1110,숲pro명단!$A$2:$C$29,2))=4,LEFT(VLOOKUP(A1110,숲pro명단!$A$2:$C$29,2),4),IF(LEN(VLOOKUP(A1110,숲pro명단!$A$2:$C$29,2))=3,LEFT(VLOOKUP(A1110,숲pro명단!$A$2:$C$29,2),1)&amp;" "&amp;MID(VLOOKUP(A1110,숲pro명단!$A$2:$C$29,2),2,1)&amp;" "&amp;RIGHT(VLOOKUP(A1110,숲pro명단!$A$2:$C$29,2),1),IF(LEN(VLOOKUP(A1110,숲pro명단!$A$2:$C$29,2))=2,LEFT(VLOOKUP(A1110,숲pro명단!$A$2:$C$29,2),1)&amp;"     "&amp;RIGHT(VLOOKUP(A1110,숲pro명단!$A$2:$C$29,2),1),VLOOKUP(A1110,숲pro명단!$A$2:$C$29,2))))</f>
        <v>김 재 영</v>
      </c>
      <c r="C1110" s="215"/>
      <c r="D1110" s="216"/>
      <c r="F1110" s="213">
        <f>A1110</f>
        <v>139</v>
      </c>
      <c r="G1110" s="215" t="str">
        <f>B1110</f>
        <v>김 재 영</v>
      </c>
      <c r="H1110" s="215"/>
      <c r="I1110" s="216"/>
    </row>
    <row r="1111" spans="1:9" ht="39.75" customHeight="1" thickBot="1" x14ac:dyDescent="0.2">
      <c r="A1111" s="214"/>
      <c r="B1111" s="217"/>
      <c r="C1111" s="217"/>
      <c r="D1111" s="218"/>
      <c r="F1111" s="214"/>
      <c r="G1111" s="217"/>
      <c r="H1111" s="217"/>
      <c r="I1111" s="218"/>
    </row>
    <row r="1112" spans="1:9" ht="15.75" customHeight="1" thickBot="1" x14ac:dyDescent="0.2">
      <c r="A1112" s="10"/>
      <c r="B1112" s="10"/>
      <c r="C1112" s="10"/>
      <c r="D1112" s="10"/>
    </row>
    <row r="1113" spans="1:9" ht="18" customHeight="1" x14ac:dyDescent="0.15">
      <c r="A1113" s="219" t="str">
        <f>교과목!$A$4&amp;교과목!$B$4</f>
        <v>제2기산불방지기초과정</v>
      </c>
      <c r="B1113" s="220"/>
      <c r="C1113" s="220"/>
      <c r="D1113" s="221"/>
      <c r="F1113" s="219" t="str">
        <f>A1113</f>
        <v>제2기산불방지기초과정</v>
      </c>
      <c r="G1113" s="220"/>
      <c r="H1113" s="220"/>
      <c r="I1113" s="221"/>
    </row>
    <row r="1114" spans="1:9" ht="18" customHeight="1" x14ac:dyDescent="0.15">
      <c r="A1114" s="222"/>
      <c r="B1114" s="223"/>
      <c r="C1114" s="223"/>
      <c r="D1114" s="224"/>
      <c r="F1114" s="222"/>
      <c r="G1114" s="223"/>
      <c r="H1114" s="223"/>
      <c r="I1114" s="224"/>
    </row>
    <row r="1115" spans="1:9" ht="18" customHeight="1" x14ac:dyDescent="0.15">
      <c r="A1115" s="222"/>
      <c r="B1115" s="223"/>
      <c r="C1115" s="223"/>
      <c r="D1115" s="224"/>
      <c r="F1115" s="222"/>
      <c r="G1115" s="223"/>
      <c r="H1115" s="223"/>
      <c r="I1115" s="224"/>
    </row>
    <row r="1116" spans="1:9" ht="25.5" customHeight="1" x14ac:dyDescent="0.15">
      <c r="A1116" s="213" t="str">
        <f>VLOOKUP(A1118,숲pro명단!$A$2:$C$29,3)</f>
        <v>일반인</v>
      </c>
      <c r="B1116" s="225"/>
      <c r="C1116" s="225"/>
      <c r="D1116" s="226"/>
      <c r="F1116" s="213" t="str">
        <f>A1116</f>
        <v>일반인</v>
      </c>
      <c r="G1116" s="225"/>
      <c r="H1116" s="225"/>
      <c r="I1116" s="226"/>
    </row>
    <row r="1117" spans="1:9" ht="25.5" customHeight="1" x14ac:dyDescent="0.15">
      <c r="A1117" s="213"/>
      <c r="B1117" s="225"/>
      <c r="C1117" s="225"/>
      <c r="D1117" s="226"/>
      <c r="F1117" s="213"/>
      <c r="G1117" s="225"/>
      <c r="H1117" s="225"/>
      <c r="I1117" s="226"/>
    </row>
    <row r="1118" spans="1:9" ht="38.25" customHeight="1" x14ac:dyDescent="0.15">
      <c r="A1118" s="213">
        <v>140</v>
      </c>
      <c r="B1118" s="215" t="str">
        <f>IF(LEN(VLOOKUP(A1118,숲pro명단!$A$2:$C$29,2))=4,LEFT(VLOOKUP(A1118,숲pro명단!$A$2:$C$29,2),4),IF(LEN(VLOOKUP(A1118,숲pro명단!$A$2:$C$29,2))=3,LEFT(VLOOKUP(A1118,숲pro명단!$A$2:$C$29,2),1)&amp;" "&amp;MID(VLOOKUP(A1118,숲pro명단!$A$2:$C$29,2),2,1)&amp;" "&amp;RIGHT(VLOOKUP(A1118,숲pro명단!$A$2:$C$29,2),1),IF(LEN(VLOOKUP(A1118,숲pro명단!$A$2:$C$29,2))=2,LEFT(VLOOKUP(A1118,숲pro명단!$A$2:$C$29,2),1)&amp;"     "&amp;RIGHT(VLOOKUP(A1118,숲pro명단!$A$2:$C$29,2),1),VLOOKUP(A1118,숲pro명단!$A$2:$C$29,2))))</f>
        <v>김 재 영</v>
      </c>
      <c r="C1118" s="215"/>
      <c r="D1118" s="216"/>
      <c r="F1118" s="213">
        <f>A1118</f>
        <v>140</v>
      </c>
      <c r="G1118" s="215" t="str">
        <f>B1118</f>
        <v>김 재 영</v>
      </c>
      <c r="H1118" s="215"/>
      <c r="I1118" s="216"/>
    </row>
    <row r="1119" spans="1:9" ht="39.75" customHeight="1" thickBot="1" x14ac:dyDescent="0.2">
      <c r="A1119" s="214"/>
      <c r="B1119" s="217"/>
      <c r="C1119" s="217"/>
      <c r="D1119" s="218"/>
      <c r="F1119" s="214"/>
      <c r="G1119" s="217"/>
      <c r="H1119" s="217"/>
      <c r="I1119" s="218"/>
    </row>
    <row r="1120" spans="1:9" ht="15.75" customHeight="1" thickBot="1" x14ac:dyDescent="0.2">
      <c r="A1120" s="10"/>
      <c r="B1120" s="10"/>
      <c r="C1120" s="10"/>
      <c r="D1120" s="10"/>
    </row>
    <row r="1121" spans="1:9" ht="18" customHeight="1" x14ac:dyDescent="0.15">
      <c r="A1121" s="219" t="str">
        <f>교과목!$A$4&amp;교과목!$B$4</f>
        <v>제2기산불방지기초과정</v>
      </c>
      <c r="B1121" s="220"/>
      <c r="C1121" s="220"/>
      <c r="D1121" s="221"/>
      <c r="F1121" s="219" t="str">
        <f>A1121</f>
        <v>제2기산불방지기초과정</v>
      </c>
      <c r="G1121" s="220"/>
      <c r="H1121" s="220"/>
      <c r="I1121" s="221"/>
    </row>
    <row r="1122" spans="1:9" ht="18" customHeight="1" x14ac:dyDescent="0.15">
      <c r="A1122" s="222"/>
      <c r="B1122" s="223"/>
      <c r="C1122" s="223"/>
      <c r="D1122" s="224"/>
      <c r="F1122" s="222"/>
      <c r="G1122" s="223"/>
      <c r="H1122" s="223"/>
      <c r="I1122" s="224"/>
    </row>
    <row r="1123" spans="1:9" ht="18" customHeight="1" x14ac:dyDescent="0.15">
      <c r="A1123" s="222"/>
      <c r="B1123" s="223"/>
      <c r="C1123" s="223"/>
      <c r="D1123" s="224"/>
      <c r="F1123" s="222"/>
      <c r="G1123" s="223"/>
      <c r="H1123" s="223"/>
      <c r="I1123" s="224"/>
    </row>
    <row r="1124" spans="1:9" ht="25.5" customHeight="1" x14ac:dyDescent="0.15">
      <c r="A1124" s="213" t="str">
        <f>VLOOKUP(A1126,숲pro명단!$A$2:$C$29,3)</f>
        <v>일반인</v>
      </c>
      <c r="B1124" s="225"/>
      <c r="C1124" s="225"/>
      <c r="D1124" s="226"/>
      <c r="F1124" s="213" t="str">
        <f>A1124</f>
        <v>일반인</v>
      </c>
      <c r="G1124" s="225"/>
      <c r="H1124" s="225"/>
      <c r="I1124" s="226"/>
    </row>
    <row r="1125" spans="1:9" ht="25.5" customHeight="1" x14ac:dyDescent="0.15">
      <c r="A1125" s="213"/>
      <c r="B1125" s="225"/>
      <c r="C1125" s="225"/>
      <c r="D1125" s="226"/>
      <c r="F1125" s="213"/>
      <c r="G1125" s="225"/>
      <c r="H1125" s="225"/>
      <c r="I1125" s="226"/>
    </row>
    <row r="1126" spans="1:9" ht="38.25" customHeight="1" x14ac:dyDescent="0.15">
      <c r="A1126" s="213">
        <v>141</v>
      </c>
      <c r="B1126" s="215" t="str">
        <f>IF(LEN(VLOOKUP(A1126,숲pro명단!$A$2:$C$29,2))=4,LEFT(VLOOKUP(A1126,숲pro명단!$A$2:$C$29,2),4),IF(LEN(VLOOKUP(A1126,숲pro명단!$A$2:$C$29,2))=3,LEFT(VLOOKUP(A1126,숲pro명단!$A$2:$C$29,2),1)&amp;" "&amp;MID(VLOOKUP(A1126,숲pro명단!$A$2:$C$29,2),2,1)&amp;" "&amp;RIGHT(VLOOKUP(A1126,숲pro명단!$A$2:$C$29,2),1),IF(LEN(VLOOKUP(A1126,숲pro명단!$A$2:$C$29,2))=2,LEFT(VLOOKUP(A1126,숲pro명단!$A$2:$C$29,2),1)&amp;"     "&amp;RIGHT(VLOOKUP(A1126,숲pro명단!$A$2:$C$29,2),1),VLOOKUP(A1126,숲pro명단!$A$2:$C$29,2))))</f>
        <v>김 재 영</v>
      </c>
      <c r="C1126" s="215"/>
      <c r="D1126" s="216"/>
      <c r="F1126" s="213">
        <f>A1126</f>
        <v>141</v>
      </c>
      <c r="G1126" s="215" t="str">
        <f>B1126</f>
        <v>김 재 영</v>
      </c>
      <c r="H1126" s="215"/>
      <c r="I1126" s="216"/>
    </row>
    <row r="1127" spans="1:9" ht="39.75" customHeight="1" thickBot="1" x14ac:dyDescent="0.2">
      <c r="A1127" s="214"/>
      <c r="B1127" s="217"/>
      <c r="C1127" s="217"/>
      <c r="D1127" s="218"/>
      <c r="F1127" s="214"/>
      <c r="G1127" s="217"/>
      <c r="H1127" s="217"/>
      <c r="I1127" s="218"/>
    </row>
    <row r="1128" spans="1:9" ht="15.75" customHeight="1" thickBot="1" x14ac:dyDescent="0.2">
      <c r="A1128" s="10"/>
      <c r="B1128" s="10"/>
      <c r="C1128" s="10"/>
      <c r="D1128" s="10"/>
    </row>
    <row r="1129" spans="1:9" ht="18" customHeight="1" x14ac:dyDescent="0.15">
      <c r="A1129" s="219" t="str">
        <f>교과목!$A$4&amp;교과목!$B$4</f>
        <v>제2기산불방지기초과정</v>
      </c>
      <c r="B1129" s="220"/>
      <c r="C1129" s="220"/>
      <c r="D1129" s="221"/>
      <c r="F1129" s="219" t="str">
        <f>A1129</f>
        <v>제2기산불방지기초과정</v>
      </c>
      <c r="G1129" s="220"/>
      <c r="H1129" s="220"/>
      <c r="I1129" s="221"/>
    </row>
    <row r="1130" spans="1:9" ht="18" customHeight="1" x14ac:dyDescent="0.15">
      <c r="A1130" s="222"/>
      <c r="B1130" s="223"/>
      <c r="C1130" s="223"/>
      <c r="D1130" s="224"/>
      <c r="F1130" s="222"/>
      <c r="G1130" s="223"/>
      <c r="H1130" s="223"/>
      <c r="I1130" s="224"/>
    </row>
    <row r="1131" spans="1:9" ht="18" customHeight="1" x14ac:dyDescent="0.15">
      <c r="A1131" s="222"/>
      <c r="B1131" s="223"/>
      <c r="C1131" s="223"/>
      <c r="D1131" s="224"/>
      <c r="F1131" s="222"/>
      <c r="G1131" s="223"/>
      <c r="H1131" s="223"/>
      <c r="I1131" s="224"/>
    </row>
    <row r="1132" spans="1:9" ht="25.5" customHeight="1" x14ac:dyDescent="0.15">
      <c r="A1132" s="213" t="str">
        <f>VLOOKUP(A1134,숲pro명단!$A$2:$C$29,3)</f>
        <v>일반인</v>
      </c>
      <c r="B1132" s="225"/>
      <c r="C1132" s="225"/>
      <c r="D1132" s="226"/>
      <c r="F1132" s="213" t="str">
        <f>A1132</f>
        <v>일반인</v>
      </c>
      <c r="G1132" s="225"/>
      <c r="H1132" s="225"/>
      <c r="I1132" s="226"/>
    </row>
    <row r="1133" spans="1:9" ht="25.5" customHeight="1" x14ac:dyDescent="0.15">
      <c r="A1133" s="213"/>
      <c r="B1133" s="225"/>
      <c r="C1133" s="225"/>
      <c r="D1133" s="226"/>
      <c r="F1133" s="213"/>
      <c r="G1133" s="225"/>
      <c r="H1133" s="225"/>
      <c r="I1133" s="226"/>
    </row>
    <row r="1134" spans="1:9" ht="38.25" customHeight="1" x14ac:dyDescent="0.15">
      <c r="A1134" s="213">
        <v>142</v>
      </c>
      <c r="B1134" s="215" t="str">
        <f>IF(LEN(VLOOKUP(A1134,숲pro명단!$A$2:$C$29,2))=4,LEFT(VLOOKUP(A1134,숲pro명단!$A$2:$C$29,2),4),IF(LEN(VLOOKUP(A1134,숲pro명단!$A$2:$C$29,2))=3,LEFT(VLOOKUP(A1134,숲pro명단!$A$2:$C$29,2),1)&amp;" "&amp;MID(VLOOKUP(A1134,숲pro명단!$A$2:$C$29,2),2,1)&amp;" "&amp;RIGHT(VLOOKUP(A1134,숲pro명단!$A$2:$C$29,2),1),IF(LEN(VLOOKUP(A1134,숲pro명단!$A$2:$C$29,2))=2,LEFT(VLOOKUP(A1134,숲pro명단!$A$2:$C$29,2),1)&amp;"     "&amp;RIGHT(VLOOKUP(A1134,숲pro명단!$A$2:$C$29,2),1),VLOOKUP(A1134,숲pro명단!$A$2:$C$29,2))))</f>
        <v>김 재 영</v>
      </c>
      <c r="C1134" s="215"/>
      <c r="D1134" s="216"/>
      <c r="F1134" s="213">
        <f>A1134</f>
        <v>142</v>
      </c>
      <c r="G1134" s="215" t="str">
        <f>B1134</f>
        <v>김 재 영</v>
      </c>
      <c r="H1134" s="215"/>
      <c r="I1134" s="216"/>
    </row>
    <row r="1135" spans="1:9" ht="39.75" customHeight="1" thickBot="1" x14ac:dyDescent="0.2">
      <c r="A1135" s="214"/>
      <c r="B1135" s="217"/>
      <c r="C1135" s="217"/>
      <c r="D1135" s="218"/>
      <c r="F1135" s="214"/>
      <c r="G1135" s="217"/>
      <c r="H1135" s="217"/>
      <c r="I1135" s="218"/>
    </row>
    <row r="1136" spans="1:9" ht="15.75" customHeight="1" thickBot="1" x14ac:dyDescent="0.2">
      <c r="A1136" s="10"/>
      <c r="B1136" s="10"/>
      <c r="C1136" s="10"/>
      <c r="D1136" s="10"/>
    </row>
    <row r="1137" spans="1:9" ht="18" customHeight="1" x14ac:dyDescent="0.15">
      <c r="A1137" s="219" t="str">
        <f>교과목!$A$4&amp;교과목!$B$4</f>
        <v>제2기산불방지기초과정</v>
      </c>
      <c r="B1137" s="220"/>
      <c r="C1137" s="220"/>
      <c r="D1137" s="221"/>
      <c r="F1137" s="219" t="str">
        <f>A1137</f>
        <v>제2기산불방지기초과정</v>
      </c>
      <c r="G1137" s="220"/>
      <c r="H1137" s="220"/>
      <c r="I1137" s="221"/>
    </row>
    <row r="1138" spans="1:9" ht="18" customHeight="1" x14ac:dyDescent="0.15">
      <c r="A1138" s="222"/>
      <c r="B1138" s="223"/>
      <c r="C1138" s="223"/>
      <c r="D1138" s="224"/>
      <c r="F1138" s="222"/>
      <c r="G1138" s="223"/>
      <c r="H1138" s="223"/>
      <c r="I1138" s="224"/>
    </row>
    <row r="1139" spans="1:9" ht="18" customHeight="1" x14ac:dyDescent="0.15">
      <c r="A1139" s="222"/>
      <c r="B1139" s="223"/>
      <c r="C1139" s="223"/>
      <c r="D1139" s="224"/>
      <c r="F1139" s="222"/>
      <c r="G1139" s="223"/>
      <c r="H1139" s="223"/>
      <c r="I1139" s="224"/>
    </row>
    <row r="1140" spans="1:9" ht="25.5" customHeight="1" x14ac:dyDescent="0.15">
      <c r="A1140" s="213" t="str">
        <f>VLOOKUP(A1142,숲pro명단!$A$2:$C$29,3)</f>
        <v>일반인</v>
      </c>
      <c r="B1140" s="225"/>
      <c r="C1140" s="225"/>
      <c r="D1140" s="226"/>
      <c r="F1140" s="213" t="str">
        <f>A1140</f>
        <v>일반인</v>
      </c>
      <c r="G1140" s="225"/>
      <c r="H1140" s="225"/>
      <c r="I1140" s="226"/>
    </row>
    <row r="1141" spans="1:9" ht="25.5" customHeight="1" x14ac:dyDescent="0.15">
      <c r="A1141" s="213"/>
      <c r="B1141" s="225"/>
      <c r="C1141" s="225"/>
      <c r="D1141" s="226"/>
      <c r="F1141" s="213"/>
      <c r="G1141" s="225"/>
      <c r="H1141" s="225"/>
      <c r="I1141" s="226"/>
    </row>
    <row r="1142" spans="1:9" ht="38.25" customHeight="1" x14ac:dyDescent="0.15">
      <c r="A1142" s="213">
        <v>143</v>
      </c>
      <c r="B1142" s="215" t="str">
        <f>IF(LEN(VLOOKUP(A1142,숲pro명단!$A$2:$C$29,2))=4,LEFT(VLOOKUP(A1142,숲pro명단!$A$2:$C$29,2),4),IF(LEN(VLOOKUP(A1142,숲pro명단!$A$2:$C$29,2))=3,LEFT(VLOOKUP(A1142,숲pro명단!$A$2:$C$29,2),1)&amp;" "&amp;MID(VLOOKUP(A1142,숲pro명단!$A$2:$C$29,2),2,1)&amp;" "&amp;RIGHT(VLOOKUP(A1142,숲pro명단!$A$2:$C$29,2),1),IF(LEN(VLOOKUP(A1142,숲pro명단!$A$2:$C$29,2))=2,LEFT(VLOOKUP(A1142,숲pro명단!$A$2:$C$29,2),1)&amp;"     "&amp;RIGHT(VLOOKUP(A1142,숲pro명단!$A$2:$C$29,2),1),VLOOKUP(A1142,숲pro명단!$A$2:$C$29,2))))</f>
        <v>김 재 영</v>
      </c>
      <c r="C1142" s="215"/>
      <c r="D1142" s="216"/>
      <c r="F1142" s="213">
        <f>A1142</f>
        <v>143</v>
      </c>
      <c r="G1142" s="215" t="str">
        <f>B1142</f>
        <v>김 재 영</v>
      </c>
      <c r="H1142" s="215"/>
      <c r="I1142" s="216"/>
    </row>
    <row r="1143" spans="1:9" ht="39.75" customHeight="1" thickBot="1" x14ac:dyDescent="0.2">
      <c r="A1143" s="214"/>
      <c r="B1143" s="217"/>
      <c r="C1143" s="217"/>
      <c r="D1143" s="218"/>
      <c r="F1143" s="214"/>
      <c r="G1143" s="217"/>
      <c r="H1143" s="217"/>
      <c r="I1143" s="218"/>
    </row>
    <row r="1144" spans="1:9" ht="15.75" customHeight="1" thickBot="1" x14ac:dyDescent="0.2">
      <c r="A1144" s="10"/>
      <c r="B1144" s="10"/>
      <c r="C1144" s="10"/>
      <c r="D1144" s="10"/>
    </row>
    <row r="1145" spans="1:9" ht="18" customHeight="1" x14ac:dyDescent="0.15">
      <c r="A1145" s="219" t="str">
        <f>교과목!$A$4&amp;교과목!$B$4</f>
        <v>제2기산불방지기초과정</v>
      </c>
      <c r="B1145" s="220"/>
      <c r="C1145" s="220"/>
      <c r="D1145" s="221"/>
      <c r="F1145" s="219" t="str">
        <f>A1145</f>
        <v>제2기산불방지기초과정</v>
      </c>
      <c r="G1145" s="220"/>
      <c r="H1145" s="220"/>
      <c r="I1145" s="221"/>
    </row>
    <row r="1146" spans="1:9" ht="18" customHeight="1" x14ac:dyDescent="0.15">
      <c r="A1146" s="222"/>
      <c r="B1146" s="223"/>
      <c r="C1146" s="223"/>
      <c r="D1146" s="224"/>
      <c r="F1146" s="222"/>
      <c r="G1146" s="223"/>
      <c r="H1146" s="223"/>
      <c r="I1146" s="224"/>
    </row>
    <row r="1147" spans="1:9" ht="18" customHeight="1" x14ac:dyDescent="0.15">
      <c r="A1147" s="222"/>
      <c r="B1147" s="223"/>
      <c r="C1147" s="223"/>
      <c r="D1147" s="224"/>
      <c r="F1147" s="222"/>
      <c r="G1147" s="223"/>
      <c r="H1147" s="223"/>
      <c r="I1147" s="224"/>
    </row>
    <row r="1148" spans="1:9" ht="25.5" customHeight="1" x14ac:dyDescent="0.15">
      <c r="A1148" s="213" t="str">
        <f>VLOOKUP(A1150,숲pro명단!$A$2:$C$29,3)</f>
        <v>일반인</v>
      </c>
      <c r="B1148" s="225"/>
      <c r="C1148" s="225"/>
      <c r="D1148" s="226"/>
      <c r="F1148" s="213" t="str">
        <f>A1148</f>
        <v>일반인</v>
      </c>
      <c r="G1148" s="225"/>
      <c r="H1148" s="225"/>
      <c r="I1148" s="226"/>
    </row>
    <row r="1149" spans="1:9" ht="25.5" customHeight="1" x14ac:dyDescent="0.15">
      <c r="A1149" s="213"/>
      <c r="B1149" s="225"/>
      <c r="C1149" s="225"/>
      <c r="D1149" s="226"/>
      <c r="F1149" s="213"/>
      <c r="G1149" s="225"/>
      <c r="H1149" s="225"/>
      <c r="I1149" s="226"/>
    </row>
    <row r="1150" spans="1:9" ht="38.25" customHeight="1" x14ac:dyDescent="0.15">
      <c r="A1150" s="213">
        <v>144</v>
      </c>
      <c r="B1150" s="215" t="str">
        <f>IF(LEN(VLOOKUP(A1150,숲pro명단!$A$2:$C$29,2))=4,LEFT(VLOOKUP(A1150,숲pro명단!$A$2:$C$29,2),4),IF(LEN(VLOOKUP(A1150,숲pro명단!$A$2:$C$29,2))=3,LEFT(VLOOKUP(A1150,숲pro명단!$A$2:$C$29,2),1)&amp;" "&amp;MID(VLOOKUP(A1150,숲pro명단!$A$2:$C$29,2),2,1)&amp;" "&amp;RIGHT(VLOOKUP(A1150,숲pro명단!$A$2:$C$29,2),1),IF(LEN(VLOOKUP(A1150,숲pro명단!$A$2:$C$29,2))=2,LEFT(VLOOKUP(A1150,숲pro명단!$A$2:$C$29,2),1)&amp;"     "&amp;RIGHT(VLOOKUP(A1150,숲pro명단!$A$2:$C$29,2),1),VLOOKUP(A1150,숲pro명단!$A$2:$C$29,2))))</f>
        <v>김 재 영</v>
      </c>
      <c r="C1150" s="215"/>
      <c r="D1150" s="216"/>
      <c r="F1150" s="213">
        <f>A1150</f>
        <v>144</v>
      </c>
      <c r="G1150" s="215" t="str">
        <f>B1150</f>
        <v>김 재 영</v>
      </c>
      <c r="H1150" s="215"/>
      <c r="I1150" s="216"/>
    </row>
    <row r="1151" spans="1:9" ht="39.75" customHeight="1" thickBot="1" x14ac:dyDescent="0.2">
      <c r="A1151" s="214"/>
      <c r="B1151" s="217"/>
      <c r="C1151" s="217"/>
      <c r="D1151" s="218"/>
      <c r="F1151" s="214"/>
      <c r="G1151" s="217"/>
      <c r="H1151" s="217"/>
      <c r="I1151" s="218"/>
    </row>
    <row r="1152" spans="1:9" ht="15.75" customHeight="1" thickBot="1" x14ac:dyDescent="0.2">
      <c r="A1152" s="10"/>
      <c r="B1152" s="10"/>
      <c r="C1152" s="10"/>
      <c r="D1152" s="10"/>
    </row>
    <row r="1153" spans="1:9" ht="18" customHeight="1" x14ac:dyDescent="0.15">
      <c r="A1153" s="219" t="str">
        <f>교과목!$A$4&amp;교과목!$B$4</f>
        <v>제2기산불방지기초과정</v>
      </c>
      <c r="B1153" s="220"/>
      <c r="C1153" s="220"/>
      <c r="D1153" s="221"/>
      <c r="F1153" s="219" t="str">
        <f>A1153</f>
        <v>제2기산불방지기초과정</v>
      </c>
      <c r="G1153" s="220"/>
      <c r="H1153" s="220"/>
      <c r="I1153" s="221"/>
    </row>
    <row r="1154" spans="1:9" ht="18" customHeight="1" x14ac:dyDescent="0.15">
      <c r="A1154" s="222"/>
      <c r="B1154" s="223"/>
      <c r="C1154" s="223"/>
      <c r="D1154" s="224"/>
      <c r="F1154" s="222"/>
      <c r="G1154" s="223"/>
      <c r="H1154" s="223"/>
      <c r="I1154" s="224"/>
    </row>
    <row r="1155" spans="1:9" ht="18" customHeight="1" x14ac:dyDescent="0.15">
      <c r="A1155" s="222"/>
      <c r="B1155" s="223"/>
      <c r="C1155" s="223"/>
      <c r="D1155" s="224"/>
      <c r="F1155" s="222"/>
      <c r="G1155" s="223"/>
      <c r="H1155" s="223"/>
      <c r="I1155" s="224"/>
    </row>
    <row r="1156" spans="1:9" ht="25.5" customHeight="1" x14ac:dyDescent="0.15">
      <c r="A1156" s="213" t="str">
        <f>VLOOKUP(A1158,숲pro명단!$A$2:$C$29,3)</f>
        <v>일반인</v>
      </c>
      <c r="B1156" s="225"/>
      <c r="C1156" s="225"/>
      <c r="D1156" s="226"/>
      <c r="F1156" s="213" t="str">
        <f>A1156</f>
        <v>일반인</v>
      </c>
      <c r="G1156" s="225"/>
      <c r="H1156" s="225"/>
      <c r="I1156" s="226"/>
    </row>
    <row r="1157" spans="1:9" ht="25.5" customHeight="1" x14ac:dyDescent="0.15">
      <c r="A1157" s="213"/>
      <c r="B1157" s="225"/>
      <c r="C1157" s="225"/>
      <c r="D1157" s="226"/>
      <c r="F1157" s="213"/>
      <c r="G1157" s="225"/>
      <c r="H1157" s="225"/>
      <c r="I1157" s="226"/>
    </row>
    <row r="1158" spans="1:9" ht="38.25" customHeight="1" x14ac:dyDescent="0.15">
      <c r="A1158" s="213">
        <v>145</v>
      </c>
      <c r="B1158" s="215" t="str">
        <f>IF(LEN(VLOOKUP(A1158,숲pro명단!$A$2:$C$29,2))=4,LEFT(VLOOKUP(A1158,숲pro명단!$A$2:$C$29,2),4),IF(LEN(VLOOKUP(A1158,숲pro명단!$A$2:$C$29,2))=3,LEFT(VLOOKUP(A1158,숲pro명단!$A$2:$C$29,2),1)&amp;" "&amp;MID(VLOOKUP(A1158,숲pro명단!$A$2:$C$29,2),2,1)&amp;" "&amp;RIGHT(VLOOKUP(A1158,숲pro명단!$A$2:$C$29,2),1),IF(LEN(VLOOKUP(A1158,숲pro명단!$A$2:$C$29,2))=2,LEFT(VLOOKUP(A1158,숲pro명단!$A$2:$C$29,2),1)&amp;"     "&amp;RIGHT(VLOOKUP(A1158,숲pro명단!$A$2:$C$29,2),1),VLOOKUP(A1158,숲pro명단!$A$2:$C$29,2))))</f>
        <v>김 재 영</v>
      </c>
      <c r="C1158" s="215"/>
      <c r="D1158" s="216"/>
      <c r="F1158" s="213">
        <f>A1158</f>
        <v>145</v>
      </c>
      <c r="G1158" s="215" t="str">
        <f>B1158</f>
        <v>김 재 영</v>
      </c>
      <c r="H1158" s="215"/>
      <c r="I1158" s="216"/>
    </row>
    <row r="1159" spans="1:9" ht="39.75" customHeight="1" thickBot="1" x14ac:dyDescent="0.2">
      <c r="A1159" s="214"/>
      <c r="B1159" s="217"/>
      <c r="C1159" s="217"/>
      <c r="D1159" s="218"/>
      <c r="F1159" s="214"/>
      <c r="G1159" s="217"/>
      <c r="H1159" s="217"/>
      <c r="I1159" s="218"/>
    </row>
    <row r="1160" spans="1:9" ht="15.75" customHeight="1" thickBot="1" x14ac:dyDescent="0.2">
      <c r="A1160" s="10"/>
      <c r="B1160" s="10"/>
      <c r="C1160" s="10"/>
      <c r="D1160" s="10"/>
    </row>
    <row r="1161" spans="1:9" ht="18" customHeight="1" x14ac:dyDescent="0.15">
      <c r="A1161" s="219" t="str">
        <f>교과목!$A$4&amp;교과목!$B$4</f>
        <v>제2기산불방지기초과정</v>
      </c>
      <c r="B1161" s="220"/>
      <c r="C1161" s="220"/>
      <c r="D1161" s="221"/>
      <c r="F1161" s="219" t="str">
        <f>A1161</f>
        <v>제2기산불방지기초과정</v>
      </c>
      <c r="G1161" s="220"/>
      <c r="H1161" s="220"/>
      <c r="I1161" s="221"/>
    </row>
    <row r="1162" spans="1:9" ht="18" customHeight="1" x14ac:dyDescent="0.15">
      <c r="A1162" s="222"/>
      <c r="B1162" s="223"/>
      <c r="C1162" s="223"/>
      <c r="D1162" s="224"/>
      <c r="F1162" s="222"/>
      <c r="G1162" s="223"/>
      <c r="H1162" s="223"/>
      <c r="I1162" s="224"/>
    </row>
    <row r="1163" spans="1:9" ht="18" customHeight="1" x14ac:dyDescent="0.15">
      <c r="A1163" s="222"/>
      <c r="B1163" s="223"/>
      <c r="C1163" s="223"/>
      <c r="D1163" s="224"/>
      <c r="F1163" s="222"/>
      <c r="G1163" s="223"/>
      <c r="H1163" s="223"/>
      <c r="I1163" s="224"/>
    </row>
    <row r="1164" spans="1:9" ht="25.5" customHeight="1" x14ac:dyDescent="0.15">
      <c r="A1164" s="213" t="str">
        <f>VLOOKUP(A1166,숲pro명단!$A$2:$C$29,3)</f>
        <v>일반인</v>
      </c>
      <c r="B1164" s="225"/>
      <c r="C1164" s="225"/>
      <c r="D1164" s="226"/>
      <c r="F1164" s="213" t="str">
        <f>A1164</f>
        <v>일반인</v>
      </c>
      <c r="G1164" s="225"/>
      <c r="H1164" s="225"/>
      <c r="I1164" s="226"/>
    </row>
    <row r="1165" spans="1:9" ht="25.5" customHeight="1" x14ac:dyDescent="0.15">
      <c r="A1165" s="213"/>
      <c r="B1165" s="225"/>
      <c r="C1165" s="225"/>
      <c r="D1165" s="226"/>
      <c r="F1165" s="213"/>
      <c r="G1165" s="225"/>
      <c r="H1165" s="225"/>
      <c r="I1165" s="226"/>
    </row>
    <row r="1166" spans="1:9" ht="38.25" customHeight="1" x14ac:dyDescent="0.15">
      <c r="A1166" s="213">
        <v>146</v>
      </c>
      <c r="B1166" s="215" t="str">
        <f>IF(LEN(VLOOKUP(A1166,숲pro명단!$A$2:$C$29,2))=4,LEFT(VLOOKUP(A1166,숲pro명단!$A$2:$C$29,2),4),IF(LEN(VLOOKUP(A1166,숲pro명단!$A$2:$C$29,2))=3,LEFT(VLOOKUP(A1166,숲pro명단!$A$2:$C$29,2),1)&amp;" "&amp;MID(VLOOKUP(A1166,숲pro명단!$A$2:$C$29,2),2,1)&amp;" "&amp;RIGHT(VLOOKUP(A1166,숲pro명단!$A$2:$C$29,2),1),IF(LEN(VLOOKUP(A1166,숲pro명단!$A$2:$C$29,2))=2,LEFT(VLOOKUP(A1166,숲pro명단!$A$2:$C$29,2),1)&amp;"     "&amp;RIGHT(VLOOKUP(A1166,숲pro명단!$A$2:$C$29,2),1),VLOOKUP(A1166,숲pro명단!$A$2:$C$29,2))))</f>
        <v>김 재 영</v>
      </c>
      <c r="C1166" s="215"/>
      <c r="D1166" s="216"/>
      <c r="F1166" s="213">
        <f>A1166</f>
        <v>146</v>
      </c>
      <c r="G1166" s="215" t="str">
        <f>B1166</f>
        <v>김 재 영</v>
      </c>
      <c r="H1166" s="215"/>
      <c r="I1166" s="216"/>
    </row>
    <row r="1167" spans="1:9" ht="39.75" customHeight="1" thickBot="1" x14ac:dyDescent="0.2">
      <c r="A1167" s="214"/>
      <c r="B1167" s="217"/>
      <c r="C1167" s="217"/>
      <c r="D1167" s="218"/>
      <c r="F1167" s="214"/>
      <c r="G1167" s="217"/>
      <c r="H1167" s="217"/>
      <c r="I1167" s="218"/>
    </row>
    <row r="1168" spans="1:9" ht="15.75" customHeight="1" thickBot="1" x14ac:dyDescent="0.2">
      <c r="A1168" s="10"/>
      <c r="B1168" s="10"/>
      <c r="C1168" s="10"/>
      <c r="D1168" s="10"/>
    </row>
    <row r="1169" spans="1:9" ht="18" customHeight="1" x14ac:dyDescent="0.15">
      <c r="A1169" s="219" t="str">
        <f>교과목!$A$4&amp;교과목!$B$4</f>
        <v>제2기산불방지기초과정</v>
      </c>
      <c r="B1169" s="220"/>
      <c r="C1169" s="220"/>
      <c r="D1169" s="221"/>
      <c r="F1169" s="219" t="str">
        <f>A1169</f>
        <v>제2기산불방지기초과정</v>
      </c>
      <c r="G1169" s="220"/>
      <c r="H1169" s="220"/>
      <c r="I1169" s="221"/>
    </row>
    <row r="1170" spans="1:9" ht="18" customHeight="1" x14ac:dyDescent="0.15">
      <c r="A1170" s="222"/>
      <c r="B1170" s="223"/>
      <c r="C1170" s="223"/>
      <c r="D1170" s="224"/>
      <c r="F1170" s="222"/>
      <c r="G1170" s="223"/>
      <c r="H1170" s="223"/>
      <c r="I1170" s="224"/>
    </row>
    <row r="1171" spans="1:9" ht="18" customHeight="1" x14ac:dyDescent="0.15">
      <c r="A1171" s="222"/>
      <c r="B1171" s="223"/>
      <c r="C1171" s="223"/>
      <c r="D1171" s="224"/>
      <c r="F1171" s="222"/>
      <c r="G1171" s="223"/>
      <c r="H1171" s="223"/>
      <c r="I1171" s="224"/>
    </row>
    <row r="1172" spans="1:9" ht="25.5" customHeight="1" x14ac:dyDescent="0.15">
      <c r="A1172" s="213" t="str">
        <f>VLOOKUP(A1174,숲pro명단!$A$2:$C$29,3)</f>
        <v>일반인</v>
      </c>
      <c r="B1172" s="225"/>
      <c r="C1172" s="225"/>
      <c r="D1172" s="226"/>
      <c r="F1172" s="213" t="str">
        <f>A1172</f>
        <v>일반인</v>
      </c>
      <c r="G1172" s="225"/>
      <c r="H1172" s="225"/>
      <c r="I1172" s="226"/>
    </row>
    <row r="1173" spans="1:9" ht="25.5" customHeight="1" x14ac:dyDescent="0.15">
      <c r="A1173" s="213"/>
      <c r="B1173" s="225"/>
      <c r="C1173" s="225"/>
      <c r="D1173" s="226"/>
      <c r="F1173" s="213"/>
      <c r="G1173" s="225"/>
      <c r="H1173" s="225"/>
      <c r="I1173" s="226"/>
    </row>
    <row r="1174" spans="1:9" ht="38.25" customHeight="1" x14ac:dyDescent="0.15">
      <c r="A1174" s="213">
        <v>147</v>
      </c>
      <c r="B1174" s="215" t="str">
        <f>IF(LEN(VLOOKUP(A1174,숲pro명단!$A$2:$C$29,2))=4,LEFT(VLOOKUP(A1174,숲pro명단!$A$2:$C$29,2),4),IF(LEN(VLOOKUP(A1174,숲pro명단!$A$2:$C$29,2))=3,LEFT(VLOOKUP(A1174,숲pro명단!$A$2:$C$29,2),1)&amp;" "&amp;MID(VLOOKUP(A1174,숲pro명단!$A$2:$C$29,2),2,1)&amp;" "&amp;RIGHT(VLOOKUP(A1174,숲pro명단!$A$2:$C$29,2),1),IF(LEN(VLOOKUP(A1174,숲pro명단!$A$2:$C$29,2))=2,LEFT(VLOOKUP(A1174,숲pro명단!$A$2:$C$29,2),1)&amp;"     "&amp;RIGHT(VLOOKUP(A1174,숲pro명단!$A$2:$C$29,2),1),VLOOKUP(A1174,숲pro명단!$A$2:$C$29,2))))</f>
        <v>김 재 영</v>
      </c>
      <c r="C1174" s="215"/>
      <c r="D1174" s="216"/>
      <c r="F1174" s="213">
        <f>A1174</f>
        <v>147</v>
      </c>
      <c r="G1174" s="215" t="str">
        <f>B1174</f>
        <v>김 재 영</v>
      </c>
      <c r="H1174" s="215"/>
      <c r="I1174" s="216"/>
    </row>
    <row r="1175" spans="1:9" ht="39.75" customHeight="1" thickBot="1" x14ac:dyDescent="0.2">
      <c r="A1175" s="214"/>
      <c r="B1175" s="217"/>
      <c r="C1175" s="217"/>
      <c r="D1175" s="218"/>
      <c r="F1175" s="214"/>
      <c r="G1175" s="217"/>
      <c r="H1175" s="217"/>
      <c r="I1175" s="218"/>
    </row>
    <row r="1176" spans="1:9" ht="15.75" customHeight="1" thickBot="1" x14ac:dyDescent="0.2">
      <c r="A1176" s="10"/>
      <c r="B1176" s="10"/>
      <c r="C1176" s="10"/>
      <c r="D1176" s="10"/>
    </row>
    <row r="1177" spans="1:9" ht="18" customHeight="1" x14ac:dyDescent="0.15">
      <c r="A1177" s="219" t="str">
        <f>교과목!$A$4&amp;교과목!$B$4</f>
        <v>제2기산불방지기초과정</v>
      </c>
      <c r="B1177" s="220"/>
      <c r="C1177" s="220"/>
      <c r="D1177" s="221"/>
      <c r="F1177" s="219" t="str">
        <f>A1177</f>
        <v>제2기산불방지기초과정</v>
      </c>
      <c r="G1177" s="220"/>
      <c r="H1177" s="220"/>
      <c r="I1177" s="221"/>
    </row>
    <row r="1178" spans="1:9" ht="18" customHeight="1" x14ac:dyDescent="0.15">
      <c r="A1178" s="222"/>
      <c r="B1178" s="223"/>
      <c r="C1178" s="223"/>
      <c r="D1178" s="224"/>
      <c r="F1178" s="222"/>
      <c r="G1178" s="223"/>
      <c r="H1178" s="223"/>
      <c r="I1178" s="224"/>
    </row>
    <row r="1179" spans="1:9" ht="18" customHeight="1" x14ac:dyDescent="0.15">
      <c r="A1179" s="222"/>
      <c r="B1179" s="223"/>
      <c r="C1179" s="223"/>
      <c r="D1179" s="224"/>
      <c r="F1179" s="222"/>
      <c r="G1179" s="223"/>
      <c r="H1179" s="223"/>
      <c r="I1179" s="224"/>
    </row>
    <row r="1180" spans="1:9" ht="25.5" customHeight="1" x14ac:dyDescent="0.15">
      <c r="A1180" s="213" t="str">
        <f>VLOOKUP(A1182,숲pro명단!$A$2:$C$29,3)</f>
        <v>일반인</v>
      </c>
      <c r="B1180" s="225"/>
      <c r="C1180" s="225"/>
      <c r="D1180" s="226"/>
      <c r="F1180" s="213" t="str">
        <f>A1180</f>
        <v>일반인</v>
      </c>
      <c r="G1180" s="225"/>
      <c r="H1180" s="225"/>
      <c r="I1180" s="226"/>
    </row>
    <row r="1181" spans="1:9" ht="25.5" customHeight="1" x14ac:dyDescent="0.15">
      <c r="A1181" s="213"/>
      <c r="B1181" s="225"/>
      <c r="C1181" s="225"/>
      <c r="D1181" s="226"/>
      <c r="F1181" s="213"/>
      <c r="G1181" s="225"/>
      <c r="H1181" s="225"/>
      <c r="I1181" s="226"/>
    </row>
    <row r="1182" spans="1:9" ht="38.25" customHeight="1" x14ac:dyDescent="0.15">
      <c r="A1182" s="213">
        <v>148</v>
      </c>
      <c r="B1182" s="215" t="str">
        <f>IF(LEN(VLOOKUP(A1182,숲pro명단!$A$2:$C$29,2))=4,LEFT(VLOOKUP(A1182,숲pro명단!$A$2:$C$29,2),4),IF(LEN(VLOOKUP(A1182,숲pro명단!$A$2:$C$29,2))=3,LEFT(VLOOKUP(A1182,숲pro명단!$A$2:$C$29,2),1)&amp;" "&amp;MID(VLOOKUP(A1182,숲pro명단!$A$2:$C$29,2),2,1)&amp;" "&amp;RIGHT(VLOOKUP(A1182,숲pro명단!$A$2:$C$29,2),1),IF(LEN(VLOOKUP(A1182,숲pro명단!$A$2:$C$29,2))=2,LEFT(VLOOKUP(A1182,숲pro명단!$A$2:$C$29,2),1)&amp;"     "&amp;RIGHT(VLOOKUP(A1182,숲pro명단!$A$2:$C$29,2),1),VLOOKUP(A1182,숲pro명단!$A$2:$C$29,2))))</f>
        <v>김 재 영</v>
      </c>
      <c r="C1182" s="215"/>
      <c r="D1182" s="216"/>
      <c r="F1182" s="213">
        <f>A1182</f>
        <v>148</v>
      </c>
      <c r="G1182" s="215" t="str">
        <f>B1182</f>
        <v>김 재 영</v>
      </c>
      <c r="H1182" s="215"/>
      <c r="I1182" s="216"/>
    </row>
    <row r="1183" spans="1:9" ht="39.75" customHeight="1" thickBot="1" x14ac:dyDescent="0.2">
      <c r="A1183" s="214"/>
      <c r="B1183" s="217"/>
      <c r="C1183" s="217"/>
      <c r="D1183" s="218"/>
      <c r="F1183" s="214"/>
      <c r="G1183" s="217"/>
      <c r="H1183" s="217"/>
      <c r="I1183" s="218"/>
    </row>
    <row r="1184" spans="1:9" ht="15.75" customHeight="1" thickBot="1" x14ac:dyDescent="0.2">
      <c r="A1184" s="10"/>
      <c r="B1184" s="10"/>
      <c r="C1184" s="10"/>
      <c r="D1184" s="10"/>
    </row>
    <row r="1185" spans="1:9" ht="18" customHeight="1" x14ac:dyDescent="0.15">
      <c r="A1185" s="219" t="str">
        <f>교과목!$A$4&amp;교과목!$B$4</f>
        <v>제2기산불방지기초과정</v>
      </c>
      <c r="B1185" s="220"/>
      <c r="C1185" s="220"/>
      <c r="D1185" s="221"/>
      <c r="F1185" s="219" t="str">
        <f>A1185</f>
        <v>제2기산불방지기초과정</v>
      </c>
      <c r="G1185" s="220"/>
      <c r="H1185" s="220"/>
      <c r="I1185" s="221"/>
    </row>
    <row r="1186" spans="1:9" ht="18" customHeight="1" x14ac:dyDescent="0.15">
      <c r="A1186" s="222"/>
      <c r="B1186" s="223"/>
      <c r="C1186" s="223"/>
      <c r="D1186" s="224"/>
      <c r="F1186" s="222"/>
      <c r="G1186" s="223"/>
      <c r="H1186" s="223"/>
      <c r="I1186" s="224"/>
    </row>
    <row r="1187" spans="1:9" ht="18" customHeight="1" x14ac:dyDescent="0.15">
      <c r="A1187" s="222"/>
      <c r="B1187" s="223"/>
      <c r="C1187" s="223"/>
      <c r="D1187" s="224"/>
      <c r="F1187" s="222"/>
      <c r="G1187" s="223"/>
      <c r="H1187" s="223"/>
      <c r="I1187" s="224"/>
    </row>
    <row r="1188" spans="1:9" ht="25.5" customHeight="1" x14ac:dyDescent="0.15">
      <c r="A1188" s="213" t="str">
        <f>VLOOKUP(A1190,숲pro명단!$A$2:$C$29,3)</f>
        <v>일반인</v>
      </c>
      <c r="B1188" s="225"/>
      <c r="C1188" s="225"/>
      <c r="D1188" s="226"/>
      <c r="F1188" s="213" t="str">
        <f>A1188</f>
        <v>일반인</v>
      </c>
      <c r="G1188" s="225"/>
      <c r="H1188" s="225"/>
      <c r="I1188" s="226"/>
    </row>
    <row r="1189" spans="1:9" ht="25.5" customHeight="1" x14ac:dyDescent="0.15">
      <c r="A1189" s="213"/>
      <c r="B1189" s="225"/>
      <c r="C1189" s="225"/>
      <c r="D1189" s="226"/>
      <c r="F1189" s="213"/>
      <c r="G1189" s="225"/>
      <c r="H1189" s="225"/>
      <c r="I1189" s="226"/>
    </row>
    <row r="1190" spans="1:9" ht="38.25" customHeight="1" x14ac:dyDescent="0.15">
      <c r="A1190" s="213">
        <v>149</v>
      </c>
      <c r="B1190" s="215" t="str">
        <f>IF(LEN(VLOOKUP(A1190,숲pro명단!$A$2:$C$29,2))=4,LEFT(VLOOKUP(A1190,숲pro명단!$A$2:$C$29,2),4),IF(LEN(VLOOKUP(A1190,숲pro명단!$A$2:$C$29,2))=3,LEFT(VLOOKUP(A1190,숲pro명단!$A$2:$C$29,2),1)&amp;" "&amp;MID(VLOOKUP(A1190,숲pro명단!$A$2:$C$29,2),2,1)&amp;" "&amp;RIGHT(VLOOKUP(A1190,숲pro명단!$A$2:$C$29,2),1),IF(LEN(VLOOKUP(A1190,숲pro명단!$A$2:$C$29,2))=2,LEFT(VLOOKUP(A1190,숲pro명단!$A$2:$C$29,2),1)&amp;"     "&amp;RIGHT(VLOOKUP(A1190,숲pro명단!$A$2:$C$29,2),1),VLOOKUP(A1190,숲pro명단!$A$2:$C$29,2))))</f>
        <v>김 재 영</v>
      </c>
      <c r="C1190" s="215"/>
      <c r="D1190" s="216"/>
      <c r="F1190" s="213">
        <f>A1190</f>
        <v>149</v>
      </c>
      <c r="G1190" s="215" t="str">
        <f>B1190</f>
        <v>김 재 영</v>
      </c>
      <c r="H1190" s="215"/>
      <c r="I1190" s="216"/>
    </row>
    <row r="1191" spans="1:9" ht="39.75" customHeight="1" thickBot="1" x14ac:dyDescent="0.2">
      <c r="A1191" s="214"/>
      <c r="B1191" s="217"/>
      <c r="C1191" s="217"/>
      <c r="D1191" s="218"/>
      <c r="F1191" s="214"/>
      <c r="G1191" s="217"/>
      <c r="H1191" s="217"/>
      <c r="I1191" s="218"/>
    </row>
    <row r="1192" spans="1:9" ht="15.75" customHeight="1" thickBot="1" x14ac:dyDescent="0.2">
      <c r="A1192" s="10"/>
      <c r="B1192" s="10"/>
      <c r="C1192" s="10"/>
      <c r="D1192" s="10"/>
    </row>
    <row r="1193" spans="1:9" ht="18" customHeight="1" x14ac:dyDescent="0.15">
      <c r="A1193" s="219" t="str">
        <f>교과목!$A$4&amp;교과목!$B$4</f>
        <v>제2기산불방지기초과정</v>
      </c>
      <c r="B1193" s="220"/>
      <c r="C1193" s="220"/>
      <c r="D1193" s="221"/>
      <c r="F1193" s="219" t="str">
        <f>A1193</f>
        <v>제2기산불방지기초과정</v>
      </c>
      <c r="G1193" s="220"/>
      <c r="H1193" s="220"/>
      <c r="I1193" s="221"/>
    </row>
    <row r="1194" spans="1:9" ht="18" customHeight="1" x14ac:dyDescent="0.15">
      <c r="A1194" s="222"/>
      <c r="B1194" s="223"/>
      <c r="C1194" s="223"/>
      <c r="D1194" s="224"/>
      <c r="F1194" s="222"/>
      <c r="G1194" s="223"/>
      <c r="H1194" s="223"/>
      <c r="I1194" s="224"/>
    </row>
    <row r="1195" spans="1:9" ht="18" customHeight="1" x14ac:dyDescent="0.15">
      <c r="A1195" s="222"/>
      <c r="B1195" s="223"/>
      <c r="C1195" s="223"/>
      <c r="D1195" s="224"/>
      <c r="F1195" s="222"/>
      <c r="G1195" s="223"/>
      <c r="H1195" s="223"/>
      <c r="I1195" s="224"/>
    </row>
    <row r="1196" spans="1:9" ht="25.5" customHeight="1" x14ac:dyDescent="0.15">
      <c r="A1196" s="213" t="str">
        <f>VLOOKUP(A1198,숲pro명단!$A$2:$C$207,3)</f>
        <v>일반인</v>
      </c>
      <c r="B1196" s="225"/>
      <c r="C1196" s="225"/>
      <c r="D1196" s="226"/>
      <c r="F1196" s="213" t="str">
        <f>A1196</f>
        <v>일반인</v>
      </c>
      <c r="G1196" s="225"/>
      <c r="H1196" s="225"/>
      <c r="I1196" s="226"/>
    </row>
    <row r="1197" spans="1:9" ht="25.5" customHeight="1" x14ac:dyDescent="0.15">
      <c r="A1197" s="213"/>
      <c r="B1197" s="225"/>
      <c r="C1197" s="225"/>
      <c r="D1197" s="226"/>
      <c r="F1197" s="213"/>
      <c r="G1197" s="225"/>
      <c r="H1197" s="225"/>
      <c r="I1197" s="226"/>
    </row>
    <row r="1198" spans="1:9" ht="38.25" customHeight="1" x14ac:dyDescent="0.15">
      <c r="A1198" s="213">
        <v>150</v>
      </c>
      <c r="B1198" s="215" t="str">
        <f>IF(LEN(VLOOKUP(A1198,숲pro명단!$A$2:$C$207,2))=4,LEFT(VLOOKUP(A1198,숲pro명단!$A$2:$C$207,2),4),IF(LEN(VLOOKUP(A1198,숲pro명단!$A$2:$C$207,2))=3,LEFT(VLOOKUP(A1198,숲pro명단!$A$2:$C$207,2),1)&amp;" "&amp;MID(VLOOKUP(A1198,숲pro명단!$A$2:$C$207,2),2,1)&amp;" "&amp;RIGHT(VLOOKUP(A1198,숲pro명단!$A$2:$C$207,2),1),IF(LEN(VLOOKUP(A1198,숲pro명단!$A$2:$C$207,2))=2,LEFT(VLOOKUP(A1198,숲pro명단!$A$2:$C$207,2),1)&amp;"     "&amp;RIGHT(VLOOKUP(A1198,숲pro명단!$A$2:$C$207,2),1),VLOOKUP(A1198,숲pro명단!$A$2:$C$207,2))))</f>
        <v>김 재 영</v>
      </c>
      <c r="C1198" s="215"/>
      <c r="D1198" s="216"/>
      <c r="F1198" s="213">
        <f>A1198</f>
        <v>150</v>
      </c>
      <c r="G1198" s="215" t="str">
        <f>B1198</f>
        <v>김 재 영</v>
      </c>
      <c r="H1198" s="215"/>
      <c r="I1198" s="216"/>
    </row>
    <row r="1199" spans="1:9" ht="39.75" customHeight="1" thickBot="1" x14ac:dyDescent="0.2">
      <c r="A1199" s="214"/>
      <c r="B1199" s="217"/>
      <c r="C1199" s="217"/>
      <c r="D1199" s="218"/>
      <c r="F1199" s="214"/>
      <c r="G1199" s="217"/>
      <c r="H1199" s="217"/>
      <c r="I1199" s="218"/>
    </row>
    <row r="1200" spans="1:9" ht="15.75" customHeight="1" thickBot="1" x14ac:dyDescent="0.2">
      <c r="A1200" s="10"/>
      <c r="B1200" s="10"/>
      <c r="C1200" s="10"/>
      <c r="D1200" s="10"/>
    </row>
    <row r="1201" spans="1:9" ht="18" customHeight="1" x14ac:dyDescent="0.15">
      <c r="A1201" s="219" t="str">
        <f>교과목!$A$4&amp;교과목!$B$4</f>
        <v>제2기산불방지기초과정</v>
      </c>
      <c r="B1201" s="220"/>
      <c r="C1201" s="220"/>
      <c r="D1201" s="221"/>
      <c r="F1201" s="219" t="str">
        <f>A1201</f>
        <v>제2기산불방지기초과정</v>
      </c>
      <c r="G1201" s="220"/>
      <c r="H1201" s="220"/>
      <c r="I1201" s="221"/>
    </row>
    <row r="1202" spans="1:9" ht="18" customHeight="1" x14ac:dyDescent="0.15">
      <c r="A1202" s="222"/>
      <c r="B1202" s="223"/>
      <c r="C1202" s="223"/>
      <c r="D1202" s="224"/>
      <c r="F1202" s="222"/>
      <c r="G1202" s="223"/>
      <c r="H1202" s="223"/>
      <c r="I1202" s="224"/>
    </row>
    <row r="1203" spans="1:9" ht="18" customHeight="1" x14ac:dyDescent="0.15">
      <c r="A1203" s="222"/>
      <c r="B1203" s="223"/>
      <c r="C1203" s="223"/>
      <c r="D1203" s="224"/>
      <c r="F1203" s="222"/>
      <c r="G1203" s="223"/>
      <c r="H1203" s="223"/>
      <c r="I1203" s="224"/>
    </row>
    <row r="1204" spans="1:9" ht="25.5" customHeight="1" x14ac:dyDescent="0.15">
      <c r="A1204" s="213" t="str">
        <f>VLOOKUP(A1206,숲pro명단!$A$2:$C$207,3)</f>
        <v>일반인</v>
      </c>
      <c r="B1204" s="225"/>
      <c r="C1204" s="225"/>
      <c r="D1204" s="226"/>
      <c r="F1204" s="213" t="str">
        <f>A1204</f>
        <v>일반인</v>
      </c>
      <c r="G1204" s="225"/>
      <c r="H1204" s="225"/>
      <c r="I1204" s="226"/>
    </row>
    <row r="1205" spans="1:9" ht="25.5" customHeight="1" x14ac:dyDescent="0.15">
      <c r="A1205" s="213"/>
      <c r="B1205" s="225"/>
      <c r="C1205" s="225"/>
      <c r="D1205" s="226"/>
      <c r="F1205" s="213"/>
      <c r="G1205" s="225"/>
      <c r="H1205" s="225"/>
      <c r="I1205" s="226"/>
    </row>
    <row r="1206" spans="1:9" ht="38.25" customHeight="1" x14ac:dyDescent="0.15">
      <c r="A1206" s="213">
        <v>151</v>
      </c>
      <c r="B1206" s="215" t="str">
        <f>IF(LEN(VLOOKUP(A1206,숲pro명단!$A$2:$C$207,2))=4,LEFT(VLOOKUP(A1206,숲pro명단!$A$2:$C$207,2),4),IF(LEN(VLOOKUP(A1206,숲pro명단!$A$2:$C$207,2))=3,LEFT(VLOOKUP(A1206,숲pro명단!$A$2:$C$207,2),1)&amp;" "&amp;MID(VLOOKUP(A1206,숲pro명단!$A$2:$C$207,2),2,1)&amp;" "&amp;RIGHT(VLOOKUP(A1206,숲pro명단!$A$2:$C$207,2),1),IF(LEN(VLOOKUP(A1206,숲pro명단!$A$2:$C$207,2))=2,LEFT(VLOOKUP(A1206,숲pro명단!$A$2:$C$207,2),1)&amp;"     "&amp;RIGHT(VLOOKUP(A1206,숲pro명단!$A$2:$C$207,2),1),VLOOKUP(A1206,숲pro명단!$A$2:$C$207,2))))</f>
        <v>김 재 영</v>
      </c>
      <c r="C1206" s="215"/>
      <c r="D1206" s="216"/>
      <c r="F1206" s="213">
        <f>A1206</f>
        <v>151</v>
      </c>
      <c r="G1206" s="215" t="str">
        <f>B1206</f>
        <v>김 재 영</v>
      </c>
      <c r="H1206" s="215"/>
      <c r="I1206" s="216"/>
    </row>
    <row r="1207" spans="1:9" ht="39.75" customHeight="1" thickBot="1" x14ac:dyDescent="0.2">
      <c r="A1207" s="214"/>
      <c r="B1207" s="217"/>
      <c r="C1207" s="217"/>
      <c r="D1207" s="218"/>
      <c r="F1207" s="214"/>
      <c r="G1207" s="217"/>
      <c r="H1207" s="217"/>
      <c r="I1207" s="218"/>
    </row>
    <row r="1208" spans="1:9" ht="15.75" customHeight="1" thickBot="1" x14ac:dyDescent="0.2">
      <c r="A1208" s="10"/>
      <c r="B1208" s="10"/>
      <c r="C1208" s="10"/>
      <c r="D1208" s="10"/>
    </row>
    <row r="1209" spans="1:9" ht="18" customHeight="1" x14ac:dyDescent="0.15">
      <c r="A1209" s="219" t="str">
        <f>교과목!$A$4&amp;교과목!$B$4</f>
        <v>제2기산불방지기초과정</v>
      </c>
      <c r="B1209" s="220"/>
      <c r="C1209" s="220"/>
      <c r="D1209" s="221"/>
      <c r="F1209" s="219" t="str">
        <f>A1209</f>
        <v>제2기산불방지기초과정</v>
      </c>
      <c r="G1209" s="220"/>
      <c r="H1209" s="220"/>
      <c r="I1209" s="221"/>
    </row>
    <row r="1210" spans="1:9" ht="18" customHeight="1" x14ac:dyDescent="0.15">
      <c r="A1210" s="222"/>
      <c r="B1210" s="223"/>
      <c r="C1210" s="223"/>
      <c r="D1210" s="224"/>
      <c r="F1210" s="222"/>
      <c r="G1210" s="223"/>
      <c r="H1210" s="223"/>
      <c r="I1210" s="224"/>
    </row>
    <row r="1211" spans="1:9" ht="18" customHeight="1" x14ac:dyDescent="0.15">
      <c r="A1211" s="222"/>
      <c r="B1211" s="223"/>
      <c r="C1211" s="223"/>
      <c r="D1211" s="224"/>
      <c r="F1211" s="222"/>
      <c r="G1211" s="223"/>
      <c r="H1211" s="223"/>
      <c r="I1211" s="224"/>
    </row>
    <row r="1212" spans="1:9" ht="25.5" customHeight="1" x14ac:dyDescent="0.15">
      <c r="A1212" s="213" t="str">
        <f>VLOOKUP(A1214,숲pro명단!$A$2:$C$207,3)</f>
        <v>일반인</v>
      </c>
      <c r="B1212" s="225"/>
      <c r="C1212" s="225"/>
      <c r="D1212" s="226"/>
      <c r="F1212" s="213" t="str">
        <f>A1212</f>
        <v>일반인</v>
      </c>
      <c r="G1212" s="225"/>
      <c r="H1212" s="225"/>
      <c r="I1212" s="226"/>
    </row>
    <row r="1213" spans="1:9" ht="25.5" customHeight="1" x14ac:dyDescent="0.15">
      <c r="A1213" s="213"/>
      <c r="B1213" s="225"/>
      <c r="C1213" s="225"/>
      <c r="D1213" s="226"/>
      <c r="F1213" s="213"/>
      <c r="G1213" s="225"/>
      <c r="H1213" s="225"/>
      <c r="I1213" s="226"/>
    </row>
    <row r="1214" spans="1:9" ht="38.25" customHeight="1" x14ac:dyDescent="0.15">
      <c r="A1214" s="213">
        <v>152</v>
      </c>
      <c r="B1214" s="215" t="str">
        <f>IF(LEN(VLOOKUP(A1214,숲pro명단!$A$2:$C$207,2))=4,LEFT(VLOOKUP(A1214,숲pro명단!$A$2:$C$207,2),4),IF(LEN(VLOOKUP(A1214,숲pro명단!$A$2:$C$207,2))=3,LEFT(VLOOKUP(A1214,숲pro명단!$A$2:$C$207,2),1)&amp;" "&amp;MID(VLOOKUP(A1214,숲pro명단!$A$2:$C$207,2),2,1)&amp;" "&amp;RIGHT(VLOOKUP(A1214,숲pro명단!$A$2:$C$207,2),1),IF(LEN(VLOOKUP(A1214,숲pro명단!$A$2:$C$207,2))=2,LEFT(VLOOKUP(A1214,숲pro명단!$A$2:$C$207,2),1)&amp;"     "&amp;RIGHT(VLOOKUP(A1214,숲pro명단!$A$2:$C$207,2),1),VLOOKUP(A1214,숲pro명단!$A$2:$C$207,2))))</f>
        <v>김 재 영</v>
      </c>
      <c r="C1214" s="215"/>
      <c r="D1214" s="216"/>
      <c r="F1214" s="213">
        <f>A1214</f>
        <v>152</v>
      </c>
      <c r="G1214" s="215" t="str">
        <f>B1214</f>
        <v>김 재 영</v>
      </c>
      <c r="H1214" s="215"/>
      <c r="I1214" s="216"/>
    </row>
    <row r="1215" spans="1:9" ht="39.75" customHeight="1" thickBot="1" x14ac:dyDescent="0.2">
      <c r="A1215" s="214"/>
      <c r="B1215" s="217"/>
      <c r="C1215" s="217"/>
      <c r="D1215" s="218"/>
      <c r="F1215" s="214"/>
      <c r="G1215" s="217"/>
      <c r="H1215" s="217"/>
      <c r="I1215" s="218"/>
    </row>
    <row r="1216" spans="1:9" ht="15.75" customHeight="1" thickBot="1" x14ac:dyDescent="0.2">
      <c r="A1216" s="10"/>
      <c r="B1216" s="10"/>
      <c r="C1216" s="10"/>
      <c r="D1216" s="10"/>
    </row>
    <row r="1217" spans="1:9" ht="18" customHeight="1" x14ac:dyDescent="0.15">
      <c r="A1217" s="219" t="str">
        <f>교과목!$A$4&amp;교과목!$B$4</f>
        <v>제2기산불방지기초과정</v>
      </c>
      <c r="B1217" s="220"/>
      <c r="C1217" s="220"/>
      <c r="D1217" s="221"/>
      <c r="F1217" s="219" t="str">
        <f>A1217</f>
        <v>제2기산불방지기초과정</v>
      </c>
      <c r="G1217" s="220"/>
      <c r="H1217" s="220"/>
      <c r="I1217" s="221"/>
    </row>
    <row r="1218" spans="1:9" ht="18" customHeight="1" x14ac:dyDescent="0.15">
      <c r="A1218" s="222"/>
      <c r="B1218" s="223"/>
      <c r="C1218" s="223"/>
      <c r="D1218" s="224"/>
      <c r="F1218" s="222"/>
      <c r="G1218" s="223"/>
      <c r="H1218" s="223"/>
      <c r="I1218" s="224"/>
    </row>
    <row r="1219" spans="1:9" ht="18" customHeight="1" x14ac:dyDescent="0.15">
      <c r="A1219" s="222"/>
      <c r="B1219" s="223"/>
      <c r="C1219" s="223"/>
      <c r="D1219" s="224"/>
      <c r="F1219" s="222"/>
      <c r="G1219" s="223"/>
      <c r="H1219" s="223"/>
      <c r="I1219" s="224"/>
    </row>
    <row r="1220" spans="1:9" ht="25.5" customHeight="1" x14ac:dyDescent="0.15">
      <c r="A1220" s="213" t="str">
        <f>VLOOKUP(A1222,숲pro명단!$A$2:$C$207,3)</f>
        <v>일반인</v>
      </c>
      <c r="B1220" s="225"/>
      <c r="C1220" s="225"/>
      <c r="D1220" s="226"/>
      <c r="F1220" s="213" t="str">
        <f>A1220</f>
        <v>일반인</v>
      </c>
      <c r="G1220" s="225"/>
      <c r="H1220" s="225"/>
      <c r="I1220" s="226"/>
    </row>
    <row r="1221" spans="1:9" ht="25.5" customHeight="1" x14ac:dyDescent="0.15">
      <c r="A1221" s="213"/>
      <c r="B1221" s="225"/>
      <c r="C1221" s="225"/>
      <c r="D1221" s="226"/>
      <c r="F1221" s="213"/>
      <c r="G1221" s="225"/>
      <c r="H1221" s="225"/>
      <c r="I1221" s="226"/>
    </row>
    <row r="1222" spans="1:9" ht="38.25" customHeight="1" x14ac:dyDescent="0.15">
      <c r="A1222" s="213">
        <v>153</v>
      </c>
      <c r="B1222" s="215" t="str">
        <f>IF(LEN(VLOOKUP(A1222,숲pro명단!$A$2:$C$207,2))=4,LEFT(VLOOKUP(A1222,숲pro명단!$A$2:$C$207,2),4),IF(LEN(VLOOKUP(A1222,숲pro명단!$A$2:$C$207,2))=3,LEFT(VLOOKUP(A1222,숲pro명단!$A$2:$C$207,2),1)&amp;" "&amp;MID(VLOOKUP(A1222,숲pro명단!$A$2:$C$207,2),2,1)&amp;" "&amp;RIGHT(VLOOKUP(A1222,숲pro명단!$A$2:$C$207,2),1),IF(LEN(VLOOKUP(A1222,숲pro명단!$A$2:$C$207,2))=2,LEFT(VLOOKUP(A1222,숲pro명단!$A$2:$C$207,2),1)&amp;"     "&amp;RIGHT(VLOOKUP(A1222,숲pro명단!$A$2:$C$207,2),1),VLOOKUP(A1222,숲pro명단!$A$2:$C$207,2))))</f>
        <v>김 재 영</v>
      </c>
      <c r="C1222" s="215"/>
      <c r="D1222" s="216"/>
      <c r="F1222" s="213">
        <f>A1222</f>
        <v>153</v>
      </c>
      <c r="G1222" s="215" t="str">
        <f>B1222</f>
        <v>김 재 영</v>
      </c>
      <c r="H1222" s="215"/>
      <c r="I1222" s="216"/>
    </row>
    <row r="1223" spans="1:9" ht="39.75" customHeight="1" thickBot="1" x14ac:dyDescent="0.2">
      <c r="A1223" s="214"/>
      <c r="B1223" s="217"/>
      <c r="C1223" s="217"/>
      <c r="D1223" s="218"/>
      <c r="F1223" s="214"/>
      <c r="G1223" s="217"/>
      <c r="H1223" s="217"/>
      <c r="I1223" s="218"/>
    </row>
    <row r="1224" spans="1:9" ht="15.75" customHeight="1" thickBot="1" x14ac:dyDescent="0.2">
      <c r="A1224" s="10"/>
      <c r="B1224" s="10"/>
      <c r="C1224" s="10"/>
      <c r="D1224" s="10"/>
    </row>
    <row r="1225" spans="1:9" ht="18" customHeight="1" x14ac:dyDescent="0.15">
      <c r="A1225" s="219" t="str">
        <f>교과목!$A$4&amp;교과목!$B$4</f>
        <v>제2기산불방지기초과정</v>
      </c>
      <c r="B1225" s="220"/>
      <c r="C1225" s="220"/>
      <c r="D1225" s="221"/>
      <c r="F1225" s="219" t="str">
        <f>A1225</f>
        <v>제2기산불방지기초과정</v>
      </c>
      <c r="G1225" s="220"/>
      <c r="H1225" s="220"/>
      <c r="I1225" s="221"/>
    </row>
    <row r="1226" spans="1:9" ht="18" customHeight="1" x14ac:dyDescent="0.15">
      <c r="A1226" s="222"/>
      <c r="B1226" s="223"/>
      <c r="C1226" s="223"/>
      <c r="D1226" s="224"/>
      <c r="F1226" s="222"/>
      <c r="G1226" s="223"/>
      <c r="H1226" s="223"/>
      <c r="I1226" s="224"/>
    </row>
    <row r="1227" spans="1:9" ht="18" customHeight="1" x14ac:dyDescent="0.15">
      <c r="A1227" s="222"/>
      <c r="B1227" s="223"/>
      <c r="C1227" s="223"/>
      <c r="D1227" s="224"/>
      <c r="F1227" s="222"/>
      <c r="G1227" s="223"/>
      <c r="H1227" s="223"/>
      <c r="I1227" s="224"/>
    </row>
    <row r="1228" spans="1:9" ht="25.5" customHeight="1" x14ac:dyDescent="0.15">
      <c r="A1228" s="213" t="str">
        <f>VLOOKUP(A1230,숲pro명단!$A$2:$C$207,3)</f>
        <v>일반인</v>
      </c>
      <c r="B1228" s="225"/>
      <c r="C1228" s="225"/>
      <c r="D1228" s="226"/>
      <c r="F1228" s="213" t="str">
        <f>A1228</f>
        <v>일반인</v>
      </c>
      <c r="G1228" s="225"/>
      <c r="H1228" s="225"/>
      <c r="I1228" s="226"/>
    </row>
    <row r="1229" spans="1:9" ht="25.5" customHeight="1" x14ac:dyDescent="0.15">
      <c r="A1229" s="213"/>
      <c r="B1229" s="225"/>
      <c r="C1229" s="225"/>
      <c r="D1229" s="226"/>
      <c r="F1229" s="213"/>
      <c r="G1229" s="225"/>
      <c r="H1229" s="225"/>
      <c r="I1229" s="226"/>
    </row>
    <row r="1230" spans="1:9" ht="38.25" customHeight="1" x14ac:dyDescent="0.15">
      <c r="A1230" s="213">
        <v>154</v>
      </c>
      <c r="B1230" s="215" t="str">
        <f>IF(LEN(VLOOKUP(A1230,숲pro명단!$A$2:$C$207,2))=4,LEFT(VLOOKUP(A1230,숲pro명단!$A$2:$C$207,2),4),IF(LEN(VLOOKUP(A1230,숲pro명단!$A$2:$C$207,2))=3,LEFT(VLOOKUP(A1230,숲pro명단!$A$2:$C$207,2),1)&amp;" "&amp;MID(VLOOKUP(A1230,숲pro명단!$A$2:$C$207,2),2,1)&amp;" "&amp;RIGHT(VLOOKUP(A1230,숲pro명단!$A$2:$C$207,2),1),IF(LEN(VLOOKUP(A1230,숲pro명단!$A$2:$C$207,2))=2,LEFT(VLOOKUP(A1230,숲pro명단!$A$2:$C$207,2),1)&amp;"     "&amp;RIGHT(VLOOKUP(A1230,숲pro명단!$A$2:$C$207,2),1),VLOOKUP(A1230,숲pro명단!$A$2:$C$207,2))))</f>
        <v>김 재 영</v>
      </c>
      <c r="C1230" s="215"/>
      <c r="D1230" s="216"/>
      <c r="F1230" s="213">
        <f>A1230</f>
        <v>154</v>
      </c>
      <c r="G1230" s="215" t="str">
        <f>B1230</f>
        <v>김 재 영</v>
      </c>
      <c r="H1230" s="215"/>
      <c r="I1230" s="216"/>
    </row>
    <row r="1231" spans="1:9" ht="39.75" customHeight="1" thickBot="1" x14ac:dyDescent="0.2">
      <c r="A1231" s="214"/>
      <c r="B1231" s="217"/>
      <c r="C1231" s="217"/>
      <c r="D1231" s="218"/>
      <c r="F1231" s="214"/>
      <c r="G1231" s="217"/>
      <c r="H1231" s="217"/>
      <c r="I1231" s="218"/>
    </row>
    <row r="1232" spans="1:9" ht="15.75" customHeight="1" thickBot="1" x14ac:dyDescent="0.2">
      <c r="A1232" s="10"/>
      <c r="B1232" s="10"/>
      <c r="C1232" s="10"/>
      <c r="D1232" s="10"/>
    </row>
    <row r="1233" spans="1:9" ht="18" customHeight="1" x14ac:dyDescent="0.15">
      <c r="A1233" s="219" t="str">
        <f>교과목!$A$4&amp;교과목!$B$4</f>
        <v>제2기산불방지기초과정</v>
      </c>
      <c r="B1233" s="220"/>
      <c r="C1233" s="220"/>
      <c r="D1233" s="221"/>
      <c r="F1233" s="219" t="str">
        <f>A1233</f>
        <v>제2기산불방지기초과정</v>
      </c>
      <c r="G1233" s="220"/>
      <c r="H1233" s="220"/>
      <c r="I1233" s="221"/>
    </row>
    <row r="1234" spans="1:9" ht="18" customHeight="1" x14ac:dyDescent="0.15">
      <c r="A1234" s="222"/>
      <c r="B1234" s="223"/>
      <c r="C1234" s="223"/>
      <c r="D1234" s="224"/>
      <c r="F1234" s="222"/>
      <c r="G1234" s="223"/>
      <c r="H1234" s="223"/>
      <c r="I1234" s="224"/>
    </row>
    <row r="1235" spans="1:9" ht="18" customHeight="1" x14ac:dyDescent="0.15">
      <c r="A1235" s="222"/>
      <c r="B1235" s="223"/>
      <c r="C1235" s="223"/>
      <c r="D1235" s="224"/>
      <c r="F1235" s="222"/>
      <c r="G1235" s="223"/>
      <c r="H1235" s="223"/>
      <c r="I1235" s="224"/>
    </row>
    <row r="1236" spans="1:9" ht="25.5" customHeight="1" x14ac:dyDescent="0.15">
      <c r="A1236" s="213" t="str">
        <f>VLOOKUP(A1238,숲pro명단!$A$2:$C$207,3)</f>
        <v>일반인</v>
      </c>
      <c r="B1236" s="225"/>
      <c r="C1236" s="225"/>
      <c r="D1236" s="226"/>
      <c r="F1236" s="213" t="str">
        <f>A1236</f>
        <v>일반인</v>
      </c>
      <c r="G1236" s="225"/>
      <c r="H1236" s="225"/>
      <c r="I1236" s="226"/>
    </row>
    <row r="1237" spans="1:9" ht="25.5" customHeight="1" x14ac:dyDescent="0.15">
      <c r="A1237" s="213"/>
      <c r="B1237" s="225"/>
      <c r="C1237" s="225"/>
      <c r="D1237" s="226"/>
      <c r="F1237" s="213"/>
      <c r="G1237" s="225"/>
      <c r="H1237" s="225"/>
      <c r="I1237" s="226"/>
    </row>
    <row r="1238" spans="1:9" ht="38.25" customHeight="1" x14ac:dyDescent="0.15">
      <c r="A1238" s="213">
        <v>155</v>
      </c>
      <c r="B1238" s="215" t="str">
        <f>IF(LEN(VLOOKUP(A1238,숲pro명단!$A$2:$C$207,2))=4,LEFT(VLOOKUP(A1238,숲pro명단!$A$2:$C$207,2),4),IF(LEN(VLOOKUP(A1238,숲pro명단!$A$2:$C$207,2))=3,LEFT(VLOOKUP(A1238,숲pro명단!$A$2:$C$207,2),1)&amp;" "&amp;MID(VLOOKUP(A1238,숲pro명단!$A$2:$C$207,2),2,1)&amp;" "&amp;RIGHT(VLOOKUP(A1238,숲pro명단!$A$2:$C$207,2),1),IF(LEN(VLOOKUP(A1238,숲pro명단!$A$2:$C$207,2))=2,LEFT(VLOOKUP(A1238,숲pro명단!$A$2:$C$207,2),1)&amp;"     "&amp;RIGHT(VLOOKUP(A1238,숲pro명단!$A$2:$C$207,2),1),VLOOKUP(A1238,숲pro명단!$A$2:$C$207,2))))</f>
        <v>김 재 영</v>
      </c>
      <c r="C1238" s="215"/>
      <c r="D1238" s="216"/>
      <c r="F1238" s="213">
        <f>A1238</f>
        <v>155</v>
      </c>
      <c r="G1238" s="215" t="str">
        <f>B1238</f>
        <v>김 재 영</v>
      </c>
      <c r="H1238" s="215"/>
      <c r="I1238" s="216"/>
    </row>
    <row r="1239" spans="1:9" ht="39.75" customHeight="1" thickBot="1" x14ac:dyDescent="0.2">
      <c r="A1239" s="214"/>
      <c r="B1239" s="217"/>
      <c r="C1239" s="217"/>
      <c r="D1239" s="218"/>
      <c r="F1239" s="214"/>
      <c r="G1239" s="217"/>
      <c r="H1239" s="217"/>
      <c r="I1239" s="218"/>
    </row>
    <row r="1240" spans="1:9" ht="15.75" customHeight="1" thickBot="1" x14ac:dyDescent="0.2">
      <c r="A1240" s="10"/>
      <c r="B1240" s="10"/>
      <c r="C1240" s="10"/>
      <c r="D1240" s="10"/>
    </row>
    <row r="1241" spans="1:9" ht="18" customHeight="1" x14ac:dyDescent="0.15">
      <c r="A1241" s="219" t="str">
        <f>교과목!$A$4&amp;교과목!$B$4</f>
        <v>제2기산불방지기초과정</v>
      </c>
      <c r="B1241" s="220"/>
      <c r="C1241" s="220"/>
      <c r="D1241" s="221"/>
      <c r="F1241" s="219" t="str">
        <f>A1241</f>
        <v>제2기산불방지기초과정</v>
      </c>
      <c r="G1241" s="220"/>
      <c r="H1241" s="220"/>
      <c r="I1241" s="221"/>
    </row>
    <row r="1242" spans="1:9" ht="18" customHeight="1" x14ac:dyDescent="0.15">
      <c r="A1242" s="222"/>
      <c r="B1242" s="223"/>
      <c r="C1242" s="223"/>
      <c r="D1242" s="224"/>
      <c r="F1242" s="222"/>
      <c r="G1242" s="223"/>
      <c r="H1242" s="223"/>
      <c r="I1242" s="224"/>
    </row>
    <row r="1243" spans="1:9" ht="18" customHeight="1" x14ac:dyDescent="0.15">
      <c r="A1243" s="222"/>
      <c r="B1243" s="223"/>
      <c r="C1243" s="223"/>
      <c r="D1243" s="224"/>
      <c r="F1243" s="222"/>
      <c r="G1243" s="223"/>
      <c r="H1243" s="223"/>
      <c r="I1243" s="224"/>
    </row>
    <row r="1244" spans="1:9" ht="25.5" customHeight="1" x14ac:dyDescent="0.15">
      <c r="A1244" s="213" t="str">
        <f>VLOOKUP(A1246,숲pro명단!$A$2:$C$207,3)</f>
        <v>일반인</v>
      </c>
      <c r="B1244" s="225"/>
      <c r="C1244" s="225"/>
      <c r="D1244" s="226"/>
      <c r="F1244" s="213" t="str">
        <f>A1244</f>
        <v>일반인</v>
      </c>
      <c r="G1244" s="225"/>
      <c r="H1244" s="225"/>
      <c r="I1244" s="226"/>
    </row>
    <row r="1245" spans="1:9" ht="25.5" customHeight="1" x14ac:dyDescent="0.15">
      <c r="A1245" s="213"/>
      <c r="B1245" s="225"/>
      <c r="C1245" s="225"/>
      <c r="D1245" s="226"/>
      <c r="F1245" s="213"/>
      <c r="G1245" s="225"/>
      <c r="H1245" s="225"/>
      <c r="I1245" s="226"/>
    </row>
    <row r="1246" spans="1:9" ht="38.25" customHeight="1" x14ac:dyDescent="0.15">
      <c r="A1246" s="213">
        <v>156</v>
      </c>
      <c r="B1246" s="215" t="str">
        <f>IF(LEN(VLOOKUP(A1246,숲pro명단!$A$2:$C$207,2))=4,LEFT(VLOOKUP(A1246,숲pro명단!$A$2:$C$207,2),4),IF(LEN(VLOOKUP(A1246,숲pro명단!$A$2:$C$207,2))=3,LEFT(VLOOKUP(A1246,숲pro명단!$A$2:$C$207,2),1)&amp;" "&amp;MID(VLOOKUP(A1246,숲pro명단!$A$2:$C$207,2),2,1)&amp;" "&amp;RIGHT(VLOOKUP(A1246,숲pro명단!$A$2:$C$207,2),1),IF(LEN(VLOOKUP(A1246,숲pro명단!$A$2:$C$207,2))=2,LEFT(VLOOKUP(A1246,숲pro명단!$A$2:$C$207,2),1)&amp;"     "&amp;RIGHT(VLOOKUP(A1246,숲pro명단!$A$2:$C$207,2),1),VLOOKUP(A1246,숲pro명단!$A$2:$C$207,2))))</f>
        <v>김 재 영</v>
      </c>
      <c r="C1246" s="215"/>
      <c r="D1246" s="216"/>
      <c r="F1246" s="213">
        <f>A1246</f>
        <v>156</v>
      </c>
      <c r="G1246" s="215" t="str">
        <f>B1246</f>
        <v>김 재 영</v>
      </c>
      <c r="H1246" s="215"/>
      <c r="I1246" s="216"/>
    </row>
    <row r="1247" spans="1:9" ht="39.75" customHeight="1" thickBot="1" x14ac:dyDescent="0.2">
      <c r="A1247" s="214"/>
      <c r="B1247" s="217"/>
      <c r="C1247" s="217"/>
      <c r="D1247" s="218"/>
      <c r="F1247" s="214"/>
      <c r="G1247" s="217"/>
      <c r="H1247" s="217"/>
      <c r="I1247" s="218"/>
    </row>
    <row r="1248" spans="1:9" ht="15.75" customHeight="1" thickBot="1" x14ac:dyDescent="0.2">
      <c r="A1248" s="10"/>
      <c r="B1248" s="10"/>
      <c r="C1248" s="10"/>
      <c r="D1248" s="10"/>
    </row>
    <row r="1249" spans="1:9" ht="18" customHeight="1" x14ac:dyDescent="0.15">
      <c r="A1249" s="219" t="str">
        <f>교과목!$A$4&amp;교과목!$B$4</f>
        <v>제2기산불방지기초과정</v>
      </c>
      <c r="B1249" s="220"/>
      <c r="C1249" s="220"/>
      <c r="D1249" s="221"/>
      <c r="F1249" s="219" t="str">
        <f>A1249</f>
        <v>제2기산불방지기초과정</v>
      </c>
      <c r="G1249" s="220"/>
      <c r="H1249" s="220"/>
      <c r="I1249" s="221"/>
    </row>
    <row r="1250" spans="1:9" ht="18" customHeight="1" x14ac:dyDescent="0.15">
      <c r="A1250" s="222"/>
      <c r="B1250" s="223"/>
      <c r="C1250" s="223"/>
      <c r="D1250" s="224"/>
      <c r="F1250" s="222"/>
      <c r="G1250" s="223"/>
      <c r="H1250" s="223"/>
      <c r="I1250" s="224"/>
    </row>
    <row r="1251" spans="1:9" ht="18" customHeight="1" x14ac:dyDescent="0.15">
      <c r="A1251" s="222"/>
      <c r="B1251" s="223"/>
      <c r="C1251" s="223"/>
      <c r="D1251" s="224"/>
      <c r="F1251" s="222"/>
      <c r="G1251" s="223"/>
      <c r="H1251" s="223"/>
      <c r="I1251" s="224"/>
    </row>
    <row r="1252" spans="1:9" ht="25.5" customHeight="1" x14ac:dyDescent="0.15">
      <c r="A1252" s="213" t="str">
        <f>VLOOKUP(A1254,숲pro명단!$A$2:$C$207,3)</f>
        <v>일반인</v>
      </c>
      <c r="B1252" s="225"/>
      <c r="C1252" s="225"/>
      <c r="D1252" s="226"/>
      <c r="F1252" s="213" t="str">
        <f>A1252</f>
        <v>일반인</v>
      </c>
      <c r="G1252" s="225"/>
      <c r="H1252" s="225"/>
      <c r="I1252" s="226"/>
    </row>
    <row r="1253" spans="1:9" ht="25.5" customHeight="1" x14ac:dyDescent="0.15">
      <c r="A1253" s="213"/>
      <c r="B1253" s="225"/>
      <c r="C1253" s="225"/>
      <c r="D1253" s="226"/>
      <c r="F1253" s="213"/>
      <c r="G1253" s="225"/>
      <c r="H1253" s="225"/>
      <c r="I1253" s="226"/>
    </row>
    <row r="1254" spans="1:9" ht="38.25" customHeight="1" x14ac:dyDescent="0.15">
      <c r="A1254" s="213">
        <v>157</v>
      </c>
      <c r="B1254" s="215" t="str">
        <f>IF(LEN(VLOOKUP(A1254,숲pro명단!$A$2:$C$207,2))=4,LEFT(VLOOKUP(A1254,숲pro명단!$A$2:$C$207,2),4),IF(LEN(VLOOKUP(A1254,숲pro명단!$A$2:$C$207,2))=3,LEFT(VLOOKUP(A1254,숲pro명단!$A$2:$C$207,2),1)&amp;" "&amp;MID(VLOOKUP(A1254,숲pro명단!$A$2:$C$207,2),2,1)&amp;" "&amp;RIGHT(VLOOKUP(A1254,숲pro명단!$A$2:$C$207,2),1),IF(LEN(VLOOKUP(A1254,숲pro명단!$A$2:$C$207,2))=2,LEFT(VLOOKUP(A1254,숲pro명단!$A$2:$C$207,2),1)&amp;"     "&amp;RIGHT(VLOOKUP(A1254,숲pro명단!$A$2:$C$207,2),1),VLOOKUP(A1254,숲pro명단!$A$2:$C$207,2))))</f>
        <v>김 재 영</v>
      </c>
      <c r="C1254" s="215"/>
      <c r="D1254" s="216"/>
      <c r="F1254" s="213">
        <f>A1254</f>
        <v>157</v>
      </c>
      <c r="G1254" s="215" t="str">
        <f>B1254</f>
        <v>김 재 영</v>
      </c>
      <c r="H1254" s="215"/>
      <c r="I1254" s="216"/>
    </row>
    <row r="1255" spans="1:9" ht="39.75" customHeight="1" thickBot="1" x14ac:dyDescent="0.2">
      <c r="A1255" s="214"/>
      <c r="B1255" s="217"/>
      <c r="C1255" s="217"/>
      <c r="D1255" s="218"/>
      <c r="F1255" s="214"/>
      <c r="G1255" s="217"/>
      <c r="H1255" s="217"/>
      <c r="I1255" s="218"/>
    </row>
    <row r="1256" spans="1:9" ht="15.75" customHeight="1" thickBot="1" x14ac:dyDescent="0.2">
      <c r="A1256" s="10"/>
      <c r="B1256" s="10"/>
      <c r="C1256" s="10"/>
      <c r="D1256" s="10"/>
    </row>
    <row r="1257" spans="1:9" ht="18" customHeight="1" x14ac:dyDescent="0.15">
      <c r="A1257" s="219" t="str">
        <f>교과목!$A$4&amp;교과목!$B$4</f>
        <v>제2기산불방지기초과정</v>
      </c>
      <c r="B1257" s="220"/>
      <c r="C1257" s="220"/>
      <c r="D1257" s="221"/>
      <c r="F1257" s="219" t="str">
        <f>A1257</f>
        <v>제2기산불방지기초과정</v>
      </c>
      <c r="G1257" s="220"/>
      <c r="H1257" s="220"/>
      <c r="I1257" s="221"/>
    </row>
    <row r="1258" spans="1:9" ht="18" customHeight="1" x14ac:dyDescent="0.15">
      <c r="A1258" s="222"/>
      <c r="B1258" s="223"/>
      <c r="C1258" s="223"/>
      <c r="D1258" s="224"/>
      <c r="F1258" s="222"/>
      <c r="G1258" s="223"/>
      <c r="H1258" s="223"/>
      <c r="I1258" s="224"/>
    </row>
    <row r="1259" spans="1:9" ht="18" customHeight="1" x14ac:dyDescent="0.15">
      <c r="A1259" s="222"/>
      <c r="B1259" s="223"/>
      <c r="C1259" s="223"/>
      <c r="D1259" s="224"/>
      <c r="F1259" s="222"/>
      <c r="G1259" s="223"/>
      <c r="H1259" s="223"/>
      <c r="I1259" s="224"/>
    </row>
    <row r="1260" spans="1:9" ht="25.5" customHeight="1" x14ac:dyDescent="0.15">
      <c r="A1260" s="213" t="str">
        <f>VLOOKUP(A1262,숲pro명단!$A$2:$C$207,3)</f>
        <v>일반인</v>
      </c>
      <c r="B1260" s="225"/>
      <c r="C1260" s="225"/>
      <c r="D1260" s="226"/>
      <c r="F1260" s="213" t="str">
        <f>A1260</f>
        <v>일반인</v>
      </c>
      <c r="G1260" s="225"/>
      <c r="H1260" s="225"/>
      <c r="I1260" s="226"/>
    </row>
    <row r="1261" spans="1:9" ht="25.5" customHeight="1" x14ac:dyDescent="0.15">
      <c r="A1261" s="213"/>
      <c r="B1261" s="225"/>
      <c r="C1261" s="225"/>
      <c r="D1261" s="226"/>
      <c r="F1261" s="213"/>
      <c r="G1261" s="225"/>
      <c r="H1261" s="225"/>
      <c r="I1261" s="226"/>
    </row>
    <row r="1262" spans="1:9" ht="38.25" customHeight="1" x14ac:dyDescent="0.15">
      <c r="A1262" s="213">
        <v>158</v>
      </c>
      <c r="B1262" s="215" t="str">
        <f>IF(LEN(VLOOKUP(A1262,숲pro명단!$A$2:$C$207,2))=4,LEFT(VLOOKUP(A1262,숲pro명단!$A$2:$C$207,2),4),IF(LEN(VLOOKUP(A1262,숲pro명단!$A$2:$C$207,2))=3,LEFT(VLOOKUP(A1262,숲pro명단!$A$2:$C$207,2),1)&amp;" "&amp;MID(VLOOKUP(A1262,숲pro명단!$A$2:$C$207,2),2,1)&amp;" "&amp;RIGHT(VLOOKUP(A1262,숲pro명단!$A$2:$C$207,2),1),IF(LEN(VLOOKUP(A1262,숲pro명단!$A$2:$C$207,2))=2,LEFT(VLOOKUP(A1262,숲pro명단!$A$2:$C$207,2),1)&amp;"     "&amp;RIGHT(VLOOKUP(A1262,숲pro명단!$A$2:$C$207,2),1),VLOOKUP(A1262,숲pro명단!$A$2:$C$207,2))))</f>
        <v>김 재 영</v>
      </c>
      <c r="C1262" s="215"/>
      <c r="D1262" s="216"/>
      <c r="F1262" s="213">
        <f>A1262</f>
        <v>158</v>
      </c>
      <c r="G1262" s="215" t="str">
        <f>B1262</f>
        <v>김 재 영</v>
      </c>
      <c r="H1262" s="215"/>
      <c r="I1262" s="216"/>
    </row>
    <row r="1263" spans="1:9" ht="39.75" customHeight="1" thickBot="1" x14ac:dyDescent="0.2">
      <c r="A1263" s="214"/>
      <c r="B1263" s="217"/>
      <c r="C1263" s="217"/>
      <c r="D1263" s="218"/>
      <c r="F1263" s="214"/>
      <c r="G1263" s="217"/>
      <c r="H1263" s="217"/>
      <c r="I1263" s="218"/>
    </row>
    <row r="1264" spans="1:9" ht="15.75" customHeight="1" thickBot="1" x14ac:dyDescent="0.2">
      <c r="A1264" s="10"/>
      <c r="B1264" s="10"/>
      <c r="C1264" s="10"/>
      <c r="D1264" s="10"/>
    </row>
    <row r="1265" spans="1:9" ht="18" customHeight="1" x14ac:dyDescent="0.15">
      <c r="A1265" s="219" t="str">
        <f>교과목!$A$4&amp;교과목!$B$4</f>
        <v>제2기산불방지기초과정</v>
      </c>
      <c r="B1265" s="220"/>
      <c r="C1265" s="220"/>
      <c r="D1265" s="221"/>
      <c r="F1265" s="219" t="str">
        <f>A1265</f>
        <v>제2기산불방지기초과정</v>
      </c>
      <c r="G1265" s="220"/>
      <c r="H1265" s="220"/>
      <c r="I1265" s="221"/>
    </row>
    <row r="1266" spans="1:9" ht="18" customHeight="1" x14ac:dyDescent="0.15">
      <c r="A1266" s="222"/>
      <c r="B1266" s="223"/>
      <c r="C1266" s="223"/>
      <c r="D1266" s="224"/>
      <c r="F1266" s="222"/>
      <c r="G1266" s="223"/>
      <c r="H1266" s="223"/>
      <c r="I1266" s="224"/>
    </row>
    <row r="1267" spans="1:9" ht="18" customHeight="1" x14ac:dyDescent="0.15">
      <c r="A1267" s="222"/>
      <c r="B1267" s="223"/>
      <c r="C1267" s="223"/>
      <c r="D1267" s="224"/>
      <c r="F1267" s="222"/>
      <c r="G1267" s="223"/>
      <c r="H1267" s="223"/>
      <c r="I1267" s="224"/>
    </row>
    <row r="1268" spans="1:9" ht="25.5" customHeight="1" x14ac:dyDescent="0.15">
      <c r="A1268" s="213" t="str">
        <f>VLOOKUP(A1270,숲pro명단!$A$2:$C$207,3)</f>
        <v>일반인</v>
      </c>
      <c r="B1268" s="225"/>
      <c r="C1268" s="225"/>
      <c r="D1268" s="226"/>
      <c r="F1268" s="213" t="str">
        <f>A1268</f>
        <v>일반인</v>
      </c>
      <c r="G1268" s="225"/>
      <c r="H1268" s="225"/>
      <c r="I1268" s="226"/>
    </row>
    <row r="1269" spans="1:9" ht="25.5" customHeight="1" x14ac:dyDescent="0.15">
      <c r="A1269" s="213"/>
      <c r="B1269" s="225"/>
      <c r="C1269" s="225"/>
      <c r="D1269" s="226"/>
      <c r="F1269" s="213"/>
      <c r="G1269" s="225"/>
      <c r="H1269" s="225"/>
      <c r="I1269" s="226"/>
    </row>
    <row r="1270" spans="1:9" ht="38.25" customHeight="1" x14ac:dyDescent="0.15">
      <c r="A1270" s="213">
        <v>159</v>
      </c>
      <c r="B1270" s="215" t="str">
        <f>IF(LEN(VLOOKUP(A1270,숲pro명단!$A$2:$C$207,2))=4,LEFT(VLOOKUP(A1270,숲pro명단!$A$2:$C$207,2),4),IF(LEN(VLOOKUP(A1270,숲pro명단!$A$2:$C$207,2))=3,LEFT(VLOOKUP(A1270,숲pro명단!$A$2:$C$207,2),1)&amp;" "&amp;MID(VLOOKUP(A1270,숲pro명단!$A$2:$C$207,2),2,1)&amp;" "&amp;RIGHT(VLOOKUP(A1270,숲pro명단!$A$2:$C$207,2),1),IF(LEN(VLOOKUP(A1270,숲pro명단!$A$2:$C$207,2))=2,LEFT(VLOOKUP(A1270,숲pro명단!$A$2:$C$207,2),1)&amp;"     "&amp;RIGHT(VLOOKUP(A1270,숲pro명단!$A$2:$C$207,2),1),VLOOKUP(A1270,숲pro명단!$A$2:$C$207,2))))</f>
        <v>김 재 영</v>
      </c>
      <c r="C1270" s="215"/>
      <c r="D1270" s="216"/>
      <c r="F1270" s="213">
        <f>A1270</f>
        <v>159</v>
      </c>
      <c r="G1270" s="215" t="str">
        <f>B1270</f>
        <v>김 재 영</v>
      </c>
      <c r="H1270" s="215"/>
      <c r="I1270" s="216"/>
    </row>
    <row r="1271" spans="1:9" ht="39.75" customHeight="1" thickBot="1" x14ac:dyDescent="0.2">
      <c r="A1271" s="214"/>
      <c r="B1271" s="217"/>
      <c r="C1271" s="217"/>
      <c r="D1271" s="218"/>
      <c r="F1271" s="214"/>
      <c r="G1271" s="217"/>
      <c r="H1271" s="217"/>
      <c r="I1271" s="218"/>
    </row>
    <row r="1272" spans="1:9" ht="15.75" customHeight="1" thickBot="1" x14ac:dyDescent="0.2">
      <c r="A1272" s="10"/>
      <c r="B1272" s="10"/>
      <c r="C1272" s="10"/>
      <c r="D1272" s="10"/>
    </row>
    <row r="1273" spans="1:9" ht="18" customHeight="1" x14ac:dyDescent="0.15">
      <c r="A1273" s="219" t="str">
        <f>교과목!$A$4&amp;교과목!$B$4</f>
        <v>제2기산불방지기초과정</v>
      </c>
      <c r="B1273" s="220"/>
      <c r="C1273" s="220"/>
      <c r="D1273" s="221"/>
      <c r="F1273" s="219" t="str">
        <f>A1273</f>
        <v>제2기산불방지기초과정</v>
      </c>
      <c r="G1273" s="220"/>
      <c r="H1273" s="220"/>
      <c r="I1273" s="221"/>
    </row>
    <row r="1274" spans="1:9" ht="18" customHeight="1" x14ac:dyDescent="0.15">
      <c r="A1274" s="222"/>
      <c r="B1274" s="223"/>
      <c r="C1274" s="223"/>
      <c r="D1274" s="224"/>
      <c r="F1274" s="222"/>
      <c r="G1274" s="223"/>
      <c r="H1274" s="223"/>
      <c r="I1274" s="224"/>
    </row>
    <row r="1275" spans="1:9" ht="18" customHeight="1" x14ac:dyDescent="0.15">
      <c r="A1275" s="222"/>
      <c r="B1275" s="223"/>
      <c r="C1275" s="223"/>
      <c r="D1275" s="224"/>
      <c r="F1275" s="222"/>
      <c r="G1275" s="223"/>
      <c r="H1275" s="223"/>
      <c r="I1275" s="224"/>
    </row>
    <row r="1276" spans="1:9" ht="25.5" customHeight="1" x14ac:dyDescent="0.15">
      <c r="A1276" s="213" t="str">
        <f>VLOOKUP(A1278,숲pro명단!$A$2:$C$207,3)</f>
        <v>일반인</v>
      </c>
      <c r="B1276" s="225"/>
      <c r="C1276" s="225"/>
      <c r="D1276" s="226"/>
      <c r="F1276" s="213" t="str">
        <f>A1276</f>
        <v>일반인</v>
      </c>
      <c r="G1276" s="225"/>
      <c r="H1276" s="225"/>
      <c r="I1276" s="226"/>
    </row>
    <row r="1277" spans="1:9" ht="25.5" customHeight="1" x14ac:dyDescent="0.15">
      <c r="A1277" s="213"/>
      <c r="B1277" s="225"/>
      <c r="C1277" s="225"/>
      <c r="D1277" s="226"/>
      <c r="F1277" s="213"/>
      <c r="G1277" s="225"/>
      <c r="H1277" s="225"/>
      <c r="I1277" s="226"/>
    </row>
    <row r="1278" spans="1:9" ht="38.25" customHeight="1" x14ac:dyDescent="0.15">
      <c r="A1278" s="213">
        <v>160</v>
      </c>
      <c r="B1278" s="215" t="str">
        <f>IF(LEN(VLOOKUP(A1278,숲pro명단!$A$2:$C$207,2))=4,LEFT(VLOOKUP(A1278,숲pro명단!$A$2:$C$207,2),4),IF(LEN(VLOOKUP(A1278,숲pro명단!$A$2:$C$207,2))=3,LEFT(VLOOKUP(A1278,숲pro명단!$A$2:$C$207,2),1)&amp;" "&amp;MID(VLOOKUP(A1278,숲pro명단!$A$2:$C$207,2),2,1)&amp;" "&amp;RIGHT(VLOOKUP(A1278,숲pro명단!$A$2:$C$207,2),1),IF(LEN(VLOOKUP(A1278,숲pro명단!$A$2:$C$207,2))=2,LEFT(VLOOKUP(A1278,숲pro명단!$A$2:$C$207,2),1)&amp;"     "&amp;RIGHT(VLOOKUP(A1278,숲pro명단!$A$2:$C$207,2),1),VLOOKUP(A1278,숲pro명단!$A$2:$C$207,2))))</f>
        <v>김 재 영</v>
      </c>
      <c r="C1278" s="215"/>
      <c r="D1278" s="216"/>
      <c r="F1278" s="213">
        <f>A1278</f>
        <v>160</v>
      </c>
      <c r="G1278" s="215" t="str">
        <f>B1278</f>
        <v>김 재 영</v>
      </c>
      <c r="H1278" s="215"/>
      <c r="I1278" s="216"/>
    </row>
    <row r="1279" spans="1:9" ht="39.75" customHeight="1" thickBot="1" x14ac:dyDescent="0.2">
      <c r="A1279" s="214"/>
      <c r="B1279" s="217"/>
      <c r="C1279" s="217"/>
      <c r="D1279" s="218"/>
      <c r="F1279" s="214"/>
      <c r="G1279" s="217"/>
      <c r="H1279" s="217"/>
      <c r="I1279" s="218"/>
    </row>
    <row r="1280" spans="1:9" ht="15.75" customHeight="1" thickBot="1" x14ac:dyDescent="0.2">
      <c r="A1280" s="10"/>
      <c r="B1280" s="10"/>
      <c r="C1280" s="10"/>
      <c r="D1280" s="10"/>
    </row>
    <row r="1281" spans="1:9" ht="18" customHeight="1" x14ac:dyDescent="0.15">
      <c r="A1281" s="219" t="str">
        <f>교과목!$A$4&amp;교과목!$B$4</f>
        <v>제2기산불방지기초과정</v>
      </c>
      <c r="B1281" s="220"/>
      <c r="C1281" s="220"/>
      <c r="D1281" s="221"/>
      <c r="F1281" s="219" t="str">
        <f>A1281</f>
        <v>제2기산불방지기초과정</v>
      </c>
      <c r="G1281" s="220"/>
      <c r="H1281" s="220"/>
      <c r="I1281" s="221"/>
    </row>
    <row r="1282" spans="1:9" ht="18" customHeight="1" x14ac:dyDescent="0.15">
      <c r="A1282" s="222"/>
      <c r="B1282" s="223"/>
      <c r="C1282" s="223"/>
      <c r="D1282" s="224"/>
      <c r="F1282" s="222"/>
      <c r="G1282" s="223"/>
      <c r="H1282" s="223"/>
      <c r="I1282" s="224"/>
    </row>
    <row r="1283" spans="1:9" ht="18" customHeight="1" x14ac:dyDescent="0.15">
      <c r="A1283" s="222"/>
      <c r="B1283" s="223"/>
      <c r="C1283" s="223"/>
      <c r="D1283" s="224"/>
      <c r="F1283" s="222"/>
      <c r="G1283" s="223"/>
      <c r="H1283" s="223"/>
      <c r="I1283" s="224"/>
    </row>
    <row r="1284" spans="1:9" ht="25.5" customHeight="1" x14ac:dyDescent="0.15">
      <c r="A1284" s="213" t="str">
        <f>VLOOKUP(A1286,숲pro명단!$A$2:$C$207,3)</f>
        <v>일반인</v>
      </c>
      <c r="B1284" s="225"/>
      <c r="C1284" s="225"/>
      <c r="D1284" s="226"/>
      <c r="F1284" s="213" t="str">
        <f>A1284</f>
        <v>일반인</v>
      </c>
      <c r="G1284" s="225"/>
      <c r="H1284" s="225"/>
      <c r="I1284" s="226"/>
    </row>
    <row r="1285" spans="1:9" ht="25.5" customHeight="1" x14ac:dyDescent="0.15">
      <c r="A1285" s="213"/>
      <c r="B1285" s="225"/>
      <c r="C1285" s="225"/>
      <c r="D1285" s="226"/>
      <c r="F1285" s="213"/>
      <c r="G1285" s="225"/>
      <c r="H1285" s="225"/>
      <c r="I1285" s="226"/>
    </row>
    <row r="1286" spans="1:9" ht="38.25" customHeight="1" x14ac:dyDescent="0.15">
      <c r="A1286" s="213">
        <v>161</v>
      </c>
      <c r="B1286" s="215" t="str">
        <f>IF(LEN(VLOOKUP(A1286,숲pro명단!$A$2:$C$207,2))=4,LEFT(VLOOKUP(A1286,숲pro명단!$A$2:$C$207,2),4),IF(LEN(VLOOKUP(A1286,숲pro명단!$A$2:$C$207,2))=3,LEFT(VLOOKUP(A1286,숲pro명단!$A$2:$C$207,2),1)&amp;" "&amp;MID(VLOOKUP(A1286,숲pro명단!$A$2:$C$207,2),2,1)&amp;" "&amp;RIGHT(VLOOKUP(A1286,숲pro명단!$A$2:$C$207,2),1),IF(LEN(VLOOKUP(A1286,숲pro명단!$A$2:$C$207,2))=2,LEFT(VLOOKUP(A1286,숲pro명단!$A$2:$C$207,2),1)&amp;"     "&amp;RIGHT(VLOOKUP(A1286,숲pro명단!$A$2:$C$207,2),1),VLOOKUP(A1286,숲pro명단!$A$2:$C$207,2))))</f>
        <v>김 재 영</v>
      </c>
      <c r="C1286" s="215"/>
      <c r="D1286" s="216"/>
      <c r="F1286" s="213">
        <f>A1286</f>
        <v>161</v>
      </c>
      <c r="G1286" s="215" t="str">
        <f>B1286</f>
        <v>김 재 영</v>
      </c>
      <c r="H1286" s="215"/>
      <c r="I1286" s="216"/>
    </row>
    <row r="1287" spans="1:9" ht="39.75" customHeight="1" thickBot="1" x14ac:dyDescent="0.2">
      <c r="A1287" s="214"/>
      <c r="B1287" s="217"/>
      <c r="C1287" s="217"/>
      <c r="D1287" s="218"/>
      <c r="F1287" s="214"/>
      <c r="G1287" s="217"/>
      <c r="H1287" s="217"/>
      <c r="I1287" s="218"/>
    </row>
    <row r="1288" spans="1:9" ht="15.75" customHeight="1" thickBot="1" x14ac:dyDescent="0.2">
      <c r="A1288" s="10"/>
      <c r="B1288" s="10"/>
      <c r="C1288" s="10"/>
      <c r="D1288" s="10"/>
    </row>
    <row r="1289" spans="1:9" ht="18" customHeight="1" x14ac:dyDescent="0.15">
      <c r="A1289" s="219" t="str">
        <f>교과목!$A$4&amp;교과목!$B$4</f>
        <v>제2기산불방지기초과정</v>
      </c>
      <c r="B1289" s="220"/>
      <c r="C1289" s="220"/>
      <c r="D1289" s="221"/>
      <c r="F1289" s="219" t="str">
        <f>A1289</f>
        <v>제2기산불방지기초과정</v>
      </c>
      <c r="G1289" s="220"/>
      <c r="H1289" s="220"/>
      <c r="I1289" s="221"/>
    </row>
    <row r="1290" spans="1:9" ht="18" customHeight="1" x14ac:dyDescent="0.15">
      <c r="A1290" s="222"/>
      <c r="B1290" s="223"/>
      <c r="C1290" s="223"/>
      <c r="D1290" s="224"/>
      <c r="F1290" s="222"/>
      <c r="G1290" s="223"/>
      <c r="H1290" s="223"/>
      <c r="I1290" s="224"/>
    </row>
    <row r="1291" spans="1:9" ht="18" customHeight="1" x14ac:dyDescent="0.15">
      <c r="A1291" s="222"/>
      <c r="B1291" s="223"/>
      <c r="C1291" s="223"/>
      <c r="D1291" s="224"/>
      <c r="F1291" s="222"/>
      <c r="G1291" s="223"/>
      <c r="H1291" s="223"/>
      <c r="I1291" s="224"/>
    </row>
    <row r="1292" spans="1:9" ht="25.5" customHeight="1" x14ac:dyDescent="0.15">
      <c r="A1292" s="213" t="str">
        <f>VLOOKUP(A1294,숲pro명단!$A$2:$C$207,3)</f>
        <v>일반인</v>
      </c>
      <c r="B1292" s="225"/>
      <c r="C1292" s="225"/>
      <c r="D1292" s="226"/>
      <c r="F1292" s="213" t="str">
        <f>A1292</f>
        <v>일반인</v>
      </c>
      <c r="G1292" s="225"/>
      <c r="H1292" s="225"/>
      <c r="I1292" s="226"/>
    </row>
    <row r="1293" spans="1:9" ht="25.5" customHeight="1" x14ac:dyDescent="0.15">
      <c r="A1293" s="213"/>
      <c r="B1293" s="225"/>
      <c r="C1293" s="225"/>
      <c r="D1293" s="226"/>
      <c r="F1293" s="213"/>
      <c r="G1293" s="225"/>
      <c r="H1293" s="225"/>
      <c r="I1293" s="226"/>
    </row>
    <row r="1294" spans="1:9" ht="38.25" customHeight="1" x14ac:dyDescent="0.15">
      <c r="A1294" s="213">
        <v>162</v>
      </c>
      <c r="B1294" s="215" t="str">
        <f>IF(LEN(VLOOKUP(A1294,숲pro명단!$A$2:$C$207,2))=4,LEFT(VLOOKUP(A1294,숲pro명단!$A$2:$C$207,2),4),IF(LEN(VLOOKUP(A1294,숲pro명단!$A$2:$C$207,2))=3,LEFT(VLOOKUP(A1294,숲pro명단!$A$2:$C$207,2),1)&amp;" "&amp;MID(VLOOKUP(A1294,숲pro명단!$A$2:$C$207,2),2,1)&amp;" "&amp;RIGHT(VLOOKUP(A1294,숲pro명단!$A$2:$C$207,2),1),IF(LEN(VLOOKUP(A1294,숲pro명단!$A$2:$C$207,2))=2,LEFT(VLOOKUP(A1294,숲pro명단!$A$2:$C$207,2),1)&amp;"     "&amp;RIGHT(VLOOKUP(A1294,숲pro명단!$A$2:$C$207,2),1),VLOOKUP(A1294,숲pro명단!$A$2:$C$207,2))))</f>
        <v>김 재 영</v>
      </c>
      <c r="C1294" s="215"/>
      <c r="D1294" s="216"/>
      <c r="F1294" s="213">
        <f>A1294</f>
        <v>162</v>
      </c>
      <c r="G1294" s="215" t="str">
        <f>B1294</f>
        <v>김 재 영</v>
      </c>
      <c r="H1294" s="215"/>
      <c r="I1294" s="216"/>
    </row>
    <row r="1295" spans="1:9" ht="39.75" customHeight="1" thickBot="1" x14ac:dyDescent="0.2">
      <c r="A1295" s="214"/>
      <c r="B1295" s="217"/>
      <c r="C1295" s="217"/>
      <c r="D1295" s="218"/>
      <c r="F1295" s="214"/>
      <c r="G1295" s="217"/>
      <c r="H1295" s="217"/>
      <c r="I1295" s="218"/>
    </row>
    <row r="1296" spans="1:9" ht="15.75" customHeight="1" thickBot="1" x14ac:dyDescent="0.2">
      <c r="A1296" s="10"/>
      <c r="B1296" s="10"/>
      <c r="C1296" s="10"/>
      <c r="D1296" s="10"/>
    </row>
    <row r="1297" spans="1:9" ht="18" customHeight="1" x14ac:dyDescent="0.15">
      <c r="A1297" s="219" t="str">
        <f>교과목!$A$4&amp;교과목!$B$4</f>
        <v>제2기산불방지기초과정</v>
      </c>
      <c r="B1297" s="220"/>
      <c r="C1297" s="220"/>
      <c r="D1297" s="221"/>
      <c r="F1297" s="219" t="str">
        <f>A1297</f>
        <v>제2기산불방지기초과정</v>
      </c>
      <c r="G1297" s="220"/>
      <c r="H1297" s="220"/>
      <c r="I1297" s="221"/>
    </row>
    <row r="1298" spans="1:9" ht="18" customHeight="1" x14ac:dyDescent="0.15">
      <c r="A1298" s="222"/>
      <c r="B1298" s="223"/>
      <c r="C1298" s="223"/>
      <c r="D1298" s="224"/>
      <c r="F1298" s="222"/>
      <c r="G1298" s="223"/>
      <c r="H1298" s="223"/>
      <c r="I1298" s="224"/>
    </row>
    <row r="1299" spans="1:9" ht="18" customHeight="1" x14ac:dyDescent="0.15">
      <c r="A1299" s="222"/>
      <c r="B1299" s="223"/>
      <c r="C1299" s="223"/>
      <c r="D1299" s="224"/>
      <c r="F1299" s="222"/>
      <c r="G1299" s="223"/>
      <c r="H1299" s="223"/>
      <c r="I1299" s="224"/>
    </row>
    <row r="1300" spans="1:9" ht="25.5" customHeight="1" x14ac:dyDescent="0.15">
      <c r="A1300" s="213" t="str">
        <f>VLOOKUP(A1302,숲pro명단!$A$2:$C$207,3)</f>
        <v>일반인</v>
      </c>
      <c r="B1300" s="225"/>
      <c r="C1300" s="225"/>
      <c r="D1300" s="226"/>
      <c r="F1300" s="213" t="str">
        <f>A1300</f>
        <v>일반인</v>
      </c>
      <c r="G1300" s="225"/>
      <c r="H1300" s="225"/>
      <c r="I1300" s="226"/>
    </row>
    <row r="1301" spans="1:9" ht="25.5" customHeight="1" x14ac:dyDescent="0.15">
      <c r="A1301" s="213"/>
      <c r="B1301" s="225"/>
      <c r="C1301" s="225"/>
      <c r="D1301" s="226"/>
      <c r="F1301" s="213"/>
      <c r="G1301" s="225"/>
      <c r="H1301" s="225"/>
      <c r="I1301" s="226"/>
    </row>
    <row r="1302" spans="1:9" ht="38.25" customHeight="1" x14ac:dyDescent="0.15">
      <c r="A1302" s="213">
        <v>163</v>
      </c>
      <c r="B1302" s="215" t="str">
        <f>IF(LEN(VLOOKUP(A1302,숲pro명단!$A$2:$C$207,2))=4,LEFT(VLOOKUP(A1302,숲pro명단!$A$2:$C$207,2),4),IF(LEN(VLOOKUP(A1302,숲pro명단!$A$2:$C$207,2))=3,LEFT(VLOOKUP(A1302,숲pro명단!$A$2:$C$207,2),1)&amp;" "&amp;MID(VLOOKUP(A1302,숲pro명단!$A$2:$C$207,2),2,1)&amp;" "&amp;RIGHT(VLOOKUP(A1302,숲pro명단!$A$2:$C$207,2),1),IF(LEN(VLOOKUP(A1302,숲pro명단!$A$2:$C$207,2))=2,LEFT(VLOOKUP(A1302,숲pro명단!$A$2:$C$207,2),1)&amp;"     "&amp;RIGHT(VLOOKUP(A1302,숲pro명단!$A$2:$C$207,2),1),VLOOKUP(A1302,숲pro명단!$A$2:$C$207,2))))</f>
        <v>김 재 영</v>
      </c>
      <c r="C1302" s="215"/>
      <c r="D1302" s="216"/>
      <c r="F1302" s="213">
        <f>A1302</f>
        <v>163</v>
      </c>
      <c r="G1302" s="215" t="str">
        <f>B1302</f>
        <v>김 재 영</v>
      </c>
      <c r="H1302" s="215"/>
      <c r="I1302" s="216"/>
    </row>
    <row r="1303" spans="1:9" ht="39.75" customHeight="1" thickBot="1" x14ac:dyDescent="0.2">
      <c r="A1303" s="214"/>
      <c r="B1303" s="217"/>
      <c r="C1303" s="217"/>
      <c r="D1303" s="218"/>
      <c r="F1303" s="214"/>
      <c r="G1303" s="217"/>
      <c r="H1303" s="217"/>
      <c r="I1303" s="218"/>
    </row>
    <row r="1304" spans="1:9" ht="15.75" customHeight="1" thickBot="1" x14ac:dyDescent="0.2">
      <c r="A1304" s="10"/>
      <c r="B1304" s="10"/>
      <c r="C1304" s="10"/>
      <c r="D1304" s="10"/>
    </row>
    <row r="1305" spans="1:9" ht="18" customHeight="1" x14ac:dyDescent="0.15">
      <c r="A1305" s="219" t="str">
        <f>교과목!$A$4&amp;교과목!$B$4</f>
        <v>제2기산불방지기초과정</v>
      </c>
      <c r="B1305" s="220"/>
      <c r="C1305" s="220"/>
      <c r="D1305" s="221"/>
      <c r="F1305" s="219" t="str">
        <f>A1305</f>
        <v>제2기산불방지기초과정</v>
      </c>
      <c r="G1305" s="220"/>
      <c r="H1305" s="220"/>
      <c r="I1305" s="221"/>
    </row>
    <row r="1306" spans="1:9" ht="18" customHeight="1" x14ac:dyDescent="0.15">
      <c r="A1306" s="222"/>
      <c r="B1306" s="223"/>
      <c r="C1306" s="223"/>
      <c r="D1306" s="224"/>
      <c r="F1306" s="222"/>
      <c r="G1306" s="223"/>
      <c r="H1306" s="223"/>
      <c r="I1306" s="224"/>
    </row>
    <row r="1307" spans="1:9" ht="18" customHeight="1" x14ac:dyDescent="0.15">
      <c r="A1307" s="222"/>
      <c r="B1307" s="223"/>
      <c r="C1307" s="223"/>
      <c r="D1307" s="224"/>
      <c r="F1307" s="222"/>
      <c r="G1307" s="223"/>
      <c r="H1307" s="223"/>
      <c r="I1307" s="224"/>
    </row>
    <row r="1308" spans="1:9" ht="25.5" customHeight="1" x14ac:dyDescent="0.15">
      <c r="A1308" s="213" t="str">
        <f>VLOOKUP(A1310,숲pro명단!$A$2:$C$207,3)</f>
        <v>일반인</v>
      </c>
      <c r="B1308" s="225"/>
      <c r="C1308" s="225"/>
      <c r="D1308" s="226"/>
      <c r="F1308" s="213" t="str">
        <f>A1308</f>
        <v>일반인</v>
      </c>
      <c r="G1308" s="225"/>
      <c r="H1308" s="225"/>
      <c r="I1308" s="226"/>
    </row>
    <row r="1309" spans="1:9" ht="25.5" customHeight="1" x14ac:dyDescent="0.15">
      <c r="A1309" s="213"/>
      <c r="B1309" s="225"/>
      <c r="C1309" s="225"/>
      <c r="D1309" s="226"/>
      <c r="F1309" s="213"/>
      <c r="G1309" s="225"/>
      <c r="H1309" s="225"/>
      <c r="I1309" s="226"/>
    </row>
    <row r="1310" spans="1:9" ht="38.25" customHeight="1" x14ac:dyDescent="0.15">
      <c r="A1310" s="213">
        <v>164</v>
      </c>
      <c r="B1310" s="215" t="str">
        <f>IF(LEN(VLOOKUP(A1310,숲pro명단!$A$2:$C$207,2))=4,LEFT(VLOOKUP(A1310,숲pro명단!$A$2:$C$207,2),4),IF(LEN(VLOOKUP(A1310,숲pro명단!$A$2:$C$207,2))=3,LEFT(VLOOKUP(A1310,숲pro명단!$A$2:$C$207,2),1)&amp;" "&amp;MID(VLOOKUP(A1310,숲pro명단!$A$2:$C$207,2),2,1)&amp;" "&amp;RIGHT(VLOOKUP(A1310,숲pro명단!$A$2:$C$207,2),1),IF(LEN(VLOOKUP(A1310,숲pro명단!$A$2:$C$207,2))=2,LEFT(VLOOKUP(A1310,숲pro명단!$A$2:$C$207,2),1)&amp;"     "&amp;RIGHT(VLOOKUP(A1310,숲pro명단!$A$2:$C$207,2),1),VLOOKUP(A1310,숲pro명단!$A$2:$C$207,2))))</f>
        <v>김 재 영</v>
      </c>
      <c r="C1310" s="215"/>
      <c r="D1310" s="216"/>
      <c r="F1310" s="213">
        <f>A1310</f>
        <v>164</v>
      </c>
      <c r="G1310" s="215" t="str">
        <f>B1310</f>
        <v>김 재 영</v>
      </c>
      <c r="H1310" s="215"/>
      <c r="I1310" s="216"/>
    </row>
    <row r="1311" spans="1:9" ht="39.75" customHeight="1" thickBot="1" x14ac:dyDescent="0.2">
      <c r="A1311" s="214"/>
      <c r="B1311" s="217"/>
      <c r="C1311" s="217"/>
      <c r="D1311" s="218"/>
      <c r="F1311" s="214"/>
      <c r="G1311" s="217"/>
      <c r="H1311" s="217"/>
      <c r="I1311" s="218"/>
    </row>
    <row r="1312" spans="1:9" ht="15.75" customHeight="1" thickBot="1" x14ac:dyDescent="0.2">
      <c r="A1312" s="10"/>
      <c r="B1312" s="10"/>
      <c r="C1312" s="10"/>
      <c r="D1312" s="10"/>
    </row>
    <row r="1313" spans="1:9" ht="18" customHeight="1" x14ac:dyDescent="0.15">
      <c r="A1313" s="219" t="str">
        <f>교과목!$A$4&amp;교과목!$B$4</f>
        <v>제2기산불방지기초과정</v>
      </c>
      <c r="B1313" s="220"/>
      <c r="C1313" s="220"/>
      <c r="D1313" s="221"/>
      <c r="F1313" s="219" t="str">
        <f>A1313</f>
        <v>제2기산불방지기초과정</v>
      </c>
      <c r="G1313" s="220"/>
      <c r="H1313" s="220"/>
      <c r="I1313" s="221"/>
    </row>
    <row r="1314" spans="1:9" ht="18" customHeight="1" x14ac:dyDescent="0.15">
      <c r="A1314" s="222"/>
      <c r="B1314" s="223"/>
      <c r="C1314" s="223"/>
      <c r="D1314" s="224"/>
      <c r="F1314" s="222"/>
      <c r="G1314" s="223"/>
      <c r="H1314" s="223"/>
      <c r="I1314" s="224"/>
    </row>
    <row r="1315" spans="1:9" ht="18" customHeight="1" x14ac:dyDescent="0.15">
      <c r="A1315" s="222"/>
      <c r="B1315" s="223"/>
      <c r="C1315" s="223"/>
      <c r="D1315" s="224"/>
      <c r="F1315" s="222"/>
      <c r="G1315" s="223"/>
      <c r="H1315" s="223"/>
      <c r="I1315" s="224"/>
    </row>
    <row r="1316" spans="1:9" ht="25.5" customHeight="1" x14ac:dyDescent="0.15">
      <c r="A1316" s="213" t="str">
        <f>VLOOKUP(A1318,숲pro명단!$A$2:$C$207,3)</f>
        <v>일반인</v>
      </c>
      <c r="B1316" s="225"/>
      <c r="C1316" s="225"/>
      <c r="D1316" s="226"/>
      <c r="F1316" s="213" t="str">
        <f>A1316</f>
        <v>일반인</v>
      </c>
      <c r="G1316" s="225"/>
      <c r="H1316" s="225"/>
      <c r="I1316" s="226"/>
    </row>
    <row r="1317" spans="1:9" ht="25.5" customHeight="1" x14ac:dyDescent="0.15">
      <c r="A1317" s="213"/>
      <c r="B1317" s="225"/>
      <c r="C1317" s="225"/>
      <c r="D1317" s="226"/>
      <c r="F1317" s="213"/>
      <c r="G1317" s="225"/>
      <c r="H1317" s="225"/>
      <c r="I1317" s="226"/>
    </row>
    <row r="1318" spans="1:9" ht="38.25" customHeight="1" x14ac:dyDescent="0.15">
      <c r="A1318" s="213">
        <v>165</v>
      </c>
      <c r="B1318" s="215" t="str">
        <f>IF(LEN(VLOOKUP(A1318,숲pro명단!$A$2:$C$207,2))=4,LEFT(VLOOKUP(A1318,숲pro명단!$A$2:$C$207,2),4),IF(LEN(VLOOKUP(A1318,숲pro명단!$A$2:$C$207,2))=3,LEFT(VLOOKUP(A1318,숲pro명단!$A$2:$C$207,2),1)&amp;" "&amp;MID(VLOOKUP(A1318,숲pro명단!$A$2:$C$207,2),2,1)&amp;" "&amp;RIGHT(VLOOKUP(A1318,숲pro명단!$A$2:$C$207,2),1),IF(LEN(VLOOKUP(A1318,숲pro명단!$A$2:$C$207,2))=2,LEFT(VLOOKUP(A1318,숲pro명단!$A$2:$C$207,2),1)&amp;"     "&amp;RIGHT(VLOOKUP(A1318,숲pro명단!$A$2:$C$207,2),1),VLOOKUP(A1318,숲pro명단!$A$2:$C$207,2))))</f>
        <v>김 재 영</v>
      </c>
      <c r="C1318" s="215"/>
      <c r="D1318" s="216"/>
      <c r="F1318" s="213">
        <f>A1318</f>
        <v>165</v>
      </c>
      <c r="G1318" s="215" t="str">
        <f>B1318</f>
        <v>김 재 영</v>
      </c>
      <c r="H1318" s="215"/>
      <c r="I1318" s="216"/>
    </row>
    <row r="1319" spans="1:9" ht="39.75" customHeight="1" thickBot="1" x14ac:dyDescent="0.2">
      <c r="A1319" s="214"/>
      <c r="B1319" s="217"/>
      <c r="C1319" s="217"/>
      <c r="D1319" s="218"/>
      <c r="F1319" s="214"/>
      <c r="G1319" s="217"/>
      <c r="H1319" s="217"/>
      <c r="I1319" s="218"/>
    </row>
    <row r="1320" spans="1:9" ht="15.75" customHeight="1" thickBot="1" x14ac:dyDescent="0.2">
      <c r="A1320" s="10"/>
      <c r="B1320" s="10"/>
      <c r="C1320" s="10"/>
      <c r="D1320" s="10"/>
    </row>
    <row r="1321" spans="1:9" ht="18" customHeight="1" x14ac:dyDescent="0.15">
      <c r="A1321" s="219" t="str">
        <f>교과목!$A$4&amp;교과목!$B$4</f>
        <v>제2기산불방지기초과정</v>
      </c>
      <c r="B1321" s="220"/>
      <c r="C1321" s="220"/>
      <c r="D1321" s="221"/>
      <c r="F1321" s="219" t="str">
        <f>A1321</f>
        <v>제2기산불방지기초과정</v>
      </c>
      <c r="G1321" s="220"/>
      <c r="H1321" s="220"/>
      <c r="I1321" s="221"/>
    </row>
    <row r="1322" spans="1:9" ht="18" customHeight="1" x14ac:dyDescent="0.15">
      <c r="A1322" s="222"/>
      <c r="B1322" s="223"/>
      <c r="C1322" s="223"/>
      <c r="D1322" s="224"/>
      <c r="F1322" s="222"/>
      <c r="G1322" s="223"/>
      <c r="H1322" s="223"/>
      <c r="I1322" s="224"/>
    </row>
    <row r="1323" spans="1:9" ht="18" customHeight="1" x14ac:dyDescent="0.15">
      <c r="A1323" s="222"/>
      <c r="B1323" s="223"/>
      <c r="C1323" s="223"/>
      <c r="D1323" s="224"/>
      <c r="F1323" s="222"/>
      <c r="G1323" s="223"/>
      <c r="H1323" s="223"/>
      <c r="I1323" s="224"/>
    </row>
    <row r="1324" spans="1:9" ht="25.5" customHeight="1" x14ac:dyDescent="0.15">
      <c r="A1324" s="213" t="str">
        <f>VLOOKUP(A1326,숲pro명단!$A$2:$C$207,3)</f>
        <v>일반인</v>
      </c>
      <c r="B1324" s="225"/>
      <c r="C1324" s="225"/>
      <c r="D1324" s="226"/>
      <c r="F1324" s="213" t="str">
        <f>A1324</f>
        <v>일반인</v>
      </c>
      <c r="G1324" s="225"/>
      <c r="H1324" s="225"/>
      <c r="I1324" s="226"/>
    </row>
    <row r="1325" spans="1:9" ht="25.5" customHeight="1" x14ac:dyDescent="0.15">
      <c r="A1325" s="213"/>
      <c r="B1325" s="225"/>
      <c r="C1325" s="225"/>
      <c r="D1325" s="226"/>
      <c r="F1325" s="213"/>
      <c r="G1325" s="225"/>
      <c r="H1325" s="225"/>
      <c r="I1325" s="226"/>
    </row>
    <row r="1326" spans="1:9" ht="38.25" customHeight="1" x14ac:dyDescent="0.15">
      <c r="A1326" s="213">
        <v>166</v>
      </c>
      <c r="B1326" s="215" t="str">
        <f>IF(LEN(VLOOKUP(A1326,숲pro명단!$A$2:$C$207,2))=4,LEFT(VLOOKUP(A1326,숲pro명단!$A$2:$C$207,2),4),IF(LEN(VLOOKUP(A1326,숲pro명단!$A$2:$C$207,2))=3,LEFT(VLOOKUP(A1326,숲pro명단!$A$2:$C$207,2),1)&amp;" "&amp;MID(VLOOKUP(A1326,숲pro명단!$A$2:$C$207,2),2,1)&amp;" "&amp;RIGHT(VLOOKUP(A1326,숲pro명단!$A$2:$C$207,2),1),IF(LEN(VLOOKUP(A1326,숲pro명단!$A$2:$C$207,2))=2,LEFT(VLOOKUP(A1326,숲pro명단!$A$2:$C$207,2),1)&amp;"     "&amp;RIGHT(VLOOKUP(A1326,숲pro명단!$A$2:$C$207,2),1),VLOOKUP(A1326,숲pro명단!$A$2:$C$207,2))))</f>
        <v>김 재 영</v>
      </c>
      <c r="C1326" s="215"/>
      <c r="D1326" s="216"/>
      <c r="F1326" s="213">
        <f>A1326</f>
        <v>166</v>
      </c>
      <c r="G1326" s="215" t="str">
        <f>B1326</f>
        <v>김 재 영</v>
      </c>
      <c r="H1326" s="215"/>
      <c r="I1326" s="216"/>
    </row>
    <row r="1327" spans="1:9" ht="39.75" customHeight="1" thickBot="1" x14ac:dyDescent="0.2">
      <c r="A1327" s="214"/>
      <c r="B1327" s="217"/>
      <c r="C1327" s="217"/>
      <c r="D1327" s="218"/>
      <c r="F1327" s="214"/>
      <c r="G1327" s="217"/>
      <c r="H1327" s="217"/>
      <c r="I1327" s="218"/>
    </row>
    <row r="1328" spans="1:9" ht="15.75" customHeight="1" thickBot="1" x14ac:dyDescent="0.2">
      <c r="A1328" s="10"/>
      <c r="B1328" s="10"/>
      <c r="C1328" s="10"/>
      <c r="D1328" s="10"/>
    </row>
    <row r="1329" spans="1:9" ht="18" customHeight="1" x14ac:dyDescent="0.15">
      <c r="A1329" s="219" t="str">
        <f>교과목!$A$4&amp;교과목!$B$4</f>
        <v>제2기산불방지기초과정</v>
      </c>
      <c r="B1329" s="220"/>
      <c r="C1329" s="220"/>
      <c r="D1329" s="221"/>
      <c r="F1329" s="219" t="str">
        <f>A1329</f>
        <v>제2기산불방지기초과정</v>
      </c>
      <c r="G1329" s="220"/>
      <c r="H1329" s="220"/>
      <c r="I1329" s="221"/>
    </row>
    <row r="1330" spans="1:9" ht="18" customHeight="1" x14ac:dyDescent="0.15">
      <c r="A1330" s="222"/>
      <c r="B1330" s="223"/>
      <c r="C1330" s="223"/>
      <c r="D1330" s="224"/>
      <c r="F1330" s="222"/>
      <c r="G1330" s="223"/>
      <c r="H1330" s="223"/>
      <c r="I1330" s="224"/>
    </row>
    <row r="1331" spans="1:9" ht="18" customHeight="1" x14ac:dyDescent="0.15">
      <c r="A1331" s="222"/>
      <c r="B1331" s="223"/>
      <c r="C1331" s="223"/>
      <c r="D1331" s="224"/>
      <c r="F1331" s="222"/>
      <c r="G1331" s="223"/>
      <c r="H1331" s="223"/>
      <c r="I1331" s="224"/>
    </row>
    <row r="1332" spans="1:9" ht="25.5" customHeight="1" x14ac:dyDescent="0.15">
      <c r="A1332" s="213" t="str">
        <f>VLOOKUP(A1334,숲pro명단!$A$2:$C$207,3)</f>
        <v>일반인</v>
      </c>
      <c r="B1332" s="225"/>
      <c r="C1332" s="225"/>
      <c r="D1332" s="226"/>
      <c r="F1332" s="213" t="str">
        <f>A1332</f>
        <v>일반인</v>
      </c>
      <c r="G1332" s="225"/>
      <c r="H1332" s="225"/>
      <c r="I1332" s="226"/>
    </row>
    <row r="1333" spans="1:9" ht="25.5" customHeight="1" x14ac:dyDescent="0.15">
      <c r="A1333" s="213"/>
      <c r="B1333" s="225"/>
      <c r="C1333" s="225"/>
      <c r="D1333" s="226"/>
      <c r="F1333" s="213"/>
      <c r="G1333" s="225"/>
      <c r="H1333" s="225"/>
      <c r="I1333" s="226"/>
    </row>
    <row r="1334" spans="1:9" ht="38.25" customHeight="1" x14ac:dyDescent="0.15">
      <c r="A1334" s="213">
        <v>167</v>
      </c>
      <c r="B1334" s="215" t="str">
        <f>IF(LEN(VLOOKUP(A1334,숲pro명단!$A$2:$C$207,2))=4,LEFT(VLOOKUP(A1334,숲pro명단!$A$2:$C$207,2),4),IF(LEN(VLOOKUP(A1334,숲pro명단!$A$2:$C$207,2))=3,LEFT(VLOOKUP(A1334,숲pro명단!$A$2:$C$207,2),1)&amp;" "&amp;MID(VLOOKUP(A1334,숲pro명단!$A$2:$C$207,2),2,1)&amp;" "&amp;RIGHT(VLOOKUP(A1334,숲pro명단!$A$2:$C$207,2),1),IF(LEN(VLOOKUP(A1334,숲pro명단!$A$2:$C$207,2))=2,LEFT(VLOOKUP(A1334,숲pro명단!$A$2:$C$207,2),1)&amp;"     "&amp;RIGHT(VLOOKUP(A1334,숲pro명단!$A$2:$C$207,2),1),VLOOKUP(A1334,숲pro명단!$A$2:$C$207,2))))</f>
        <v>김 재 영</v>
      </c>
      <c r="C1334" s="215"/>
      <c r="D1334" s="216"/>
      <c r="F1334" s="213">
        <f>A1334</f>
        <v>167</v>
      </c>
      <c r="G1334" s="215" t="str">
        <f>B1334</f>
        <v>김 재 영</v>
      </c>
      <c r="H1334" s="215"/>
      <c r="I1334" s="216"/>
    </row>
    <row r="1335" spans="1:9" ht="39.75" customHeight="1" thickBot="1" x14ac:dyDescent="0.2">
      <c r="A1335" s="214"/>
      <c r="B1335" s="217"/>
      <c r="C1335" s="217"/>
      <c r="D1335" s="218"/>
      <c r="F1335" s="214"/>
      <c r="G1335" s="217"/>
      <c r="H1335" s="217"/>
      <c r="I1335" s="218"/>
    </row>
    <row r="1336" spans="1:9" ht="15.75" customHeight="1" thickBot="1" x14ac:dyDescent="0.2">
      <c r="A1336" s="10"/>
      <c r="B1336" s="10"/>
      <c r="C1336" s="10"/>
      <c r="D1336" s="10"/>
    </row>
    <row r="1337" spans="1:9" ht="18" customHeight="1" x14ac:dyDescent="0.15">
      <c r="A1337" s="219" t="str">
        <f>교과목!$A$4&amp;교과목!$B$4</f>
        <v>제2기산불방지기초과정</v>
      </c>
      <c r="B1337" s="220"/>
      <c r="C1337" s="220"/>
      <c r="D1337" s="221"/>
      <c r="F1337" s="219" t="str">
        <f>A1337</f>
        <v>제2기산불방지기초과정</v>
      </c>
      <c r="G1337" s="220"/>
      <c r="H1337" s="220"/>
      <c r="I1337" s="221"/>
    </row>
    <row r="1338" spans="1:9" ht="18" customHeight="1" x14ac:dyDescent="0.15">
      <c r="A1338" s="222"/>
      <c r="B1338" s="223"/>
      <c r="C1338" s="223"/>
      <c r="D1338" s="224"/>
      <c r="F1338" s="222"/>
      <c r="G1338" s="223"/>
      <c r="H1338" s="223"/>
      <c r="I1338" s="224"/>
    </row>
    <row r="1339" spans="1:9" ht="18" customHeight="1" x14ac:dyDescent="0.15">
      <c r="A1339" s="222"/>
      <c r="B1339" s="223"/>
      <c r="C1339" s="223"/>
      <c r="D1339" s="224"/>
      <c r="F1339" s="222"/>
      <c r="G1339" s="223"/>
      <c r="H1339" s="223"/>
      <c r="I1339" s="224"/>
    </row>
    <row r="1340" spans="1:9" ht="25.5" customHeight="1" x14ac:dyDescent="0.15">
      <c r="A1340" s="213" t="str">
        <f>VLOOKUP(A1342,숲pro명단!$A$2:$C$207,3)</f>
        <v>일반인</v>
      </c>
      <c r="B1340" s="225"/>
      <c r="C1340" s="225"/>
      <c r="D1340" s="226"/>
      <c r="F1340" s="213" t="str">
        <f>A1340</f>
        <v>일반인</v>
      </c>
      <c r="G1340" s="225"/>
      <c r="H1340" s="225"/>
      <c r="I1340" s="226"/>
    </row>
    <row r="1341" spans="1:9" ht="25.5" customHeight="1" x14ac:dyDescent="0.15">
      <c r="A1341" s="213"/>
      <c r="B1341" s="225"/>
      <c r="C1341" s="225"/>
      <c r="D1341" s="226"/>
      <c r="F1341" s="213"/>
      <c r="G1341" s="225"/>
      <c r="H1341" s="225"/>
      <c r="I1341" s="226"/>
    </row>
    <row r="1342" spans="1:9" ht="38.25" customHeight="1" x14ac:dyDescent="0.15">
      <c r="A1342" s="213">
        <v>168</v>
      </c>
      <c r="B1342" s="215" t="str">
        <f>IF(LEN(VLOOKUP(A1342,숲pro명단!$A$2:$C$207,2))=4,LEFT(VLOOKUP(A1342,숲pro명단!$A$2:$C$207,2),4),IF(LEN(VLOOKUP(A1342,숲pro명단!$A$2:$C$207,2))=3,LEFT(VLOOKUP(A1342,숲pro명단!$A$2:$C$207,2),1)&amp;" "&amp;MID(VLOOKUP(A1342,숲pro명단!$A$2:$C$207,2),2,1)&amp;" "&amp;RIGHT(VLOOKUP(A1342,숲pro명단!$A$2:$C$207,2),1),IF(LEN(VLOOKUP(A1342,숲pro명단!$A$2:$C$207,2))=2,LEFT(VLOOKUP(A1342,숲pro명단!$A$2:$C$207,2),1)&amp;"     "&amp;RIGHT(VLOOKUP(A1342,숲pro명단!$A$2:$C$207,2),1),VLOOKUP(A1342,숲pro명단!$A$2:$C$207,2))))</f>
        <v>김 재 영</v>
      </c>
      <c r="C1342" s="215"/>
      <c r="D1342" s="216"/>
      <c r="F1342" s="213">
        <f>A1342</f>
        <v>168</v>
      </c>
      <c r="G1342" s="215" t="str">
        <f>B1342</f>
        <v>김 재 영</v>
      </c>
      <c r="H1342" s="215"/>
      <c r="I1342" s="216"/>
    </row>
    <row r="1343" spans="1:9" ht="39.75" customHeight="1" thickBot="1" x14ac:dyDescent="0.2">
      <c r="A1343" s="214"/>
      <c r="B1343" s="217"/>
      <c r="C1343" s="217"/>
      <c r="D1343" s="218"/>
      <c r="F1343" s="214"/>
      <c r="G1343" s="217"/>
      <c r="H1343" s="217"/>
      <c r="I1343" s="218"/>
    </row>
    <row r="1344" spans="1:9" ht="15.75" customHeight="1" thickBot="1" x14ac:dyDescent="0.2">
      <c r="A1344" s="10"/>
      <c r="B1344" s="10"/>
      <c r="C1344" s="10"/>
      <c r="D1344" s="10"/>
    </row>
    <row r="1345" spans="1:9" ht="18" customHeight="1" x14ac:dyDescent="0.15">
      <c r="A1345" s="219" t="str">
        <f>교과목!$A$4&amp;교과목!$B$4</f>
        <v>제2기산불방지기초과정</v>
      </c>
      <c r="B1345" s="220"/>
      <c r="C1345" s="220"/>
      <c r="D1345" s="221"/>
      <c r="F1345" s="219" t="str">
        <f>A1345</f>
        <v>제2기산불방지기초과정</v>
      </c>
      <c r="G1345" s="220"/>
      <c r="H1345" s="220"/>
      <c r="I1345" s="221"/>
    </row>
    <row r="1346" spans="1:9" ht="18" customHeight="1" x14ac:dyDescent="0.15">
      <c r="A1346" s="222"/>
      <c r="B1346" s="223"/>
      <c r="C1346" s="223"/>
      <c r="D1346" s="224"/>
      <c r="F1346" s="222"/>
      <c r="G1346" s="223"/>
      <c r="H1346" s="223"/>
      <c r="I1346" s="224"/>
    </row>
    <row r="1347" spans="1:9" ht="18" customHeight="1" x14ac:dyDescent="0.15">
      <c r="A1347" s="222"/>
      <c r="B1347" s="223"/>
      <c r="C1347" s="223"/>
      <c r="D1347" s="224"/>
      <c r="F1347" s="222"/>
      <c r="G1347" s="223"/>
      <c r="H1347" s="223"/>
      <c r="I1347" s="224"/>
    </row>
    <row r="1348" spans="1:9" ht="25.5" customHeight="1" x14ac:dyDescent="0.15">
      <c r="A1348" s="213" t="str">
        <f>VLOOKUP(A1350,숲pro명단!$A$2:$C$207,3)</f>
        <v>일반인</v>
      </c>
      <c r="B1348" s="225"/>
      <c r="C1348" s="225"/>
      <c r="D1348" s="226"/>
      <c r="F1348" s="213" t="str">
        <f>A1348</f>
        <v>일반인</v>
      </c>
      <c r="G1348" s="225"/>
      <c r="H1348" s="225"/>
      <c r="I1348" s="226"/>
    </row>
    <row r="1349" spans="1:9" ht="25.5" customHeight="1" x14ac:dyDescent="0.15">
      <c r="A1349" s="213"/>
      <c r="B1349" s="225"/>
      <c r="C1349" s="225"/>
      <c r="D1349" s="226"/>
      <c r="F1349" s="213"/>
      <c r="G1349" s="225"/>
      <c r="H1349" s="225"/>
      <c r="I1349" s="226"/>
    </row>
    <row r="1350" spans="1:9" ht="38.25" customHeight="1" x14ac:dyDescent="0.15">
      <c r="A1350" s="213">
        <v>169</v>
      </c>
      <c r="B1350" s="215" t="str">
        <f>IF(LEN(VLOOKUP(A1350,숲pro명단!$A$2:$C$207,2))=4,LEFT(VLOOKUP(A1350,숲pro명단!$A$2:$C$207,2),4),IF(LEN(VLOOKUP(A1350,숲pro명단!$A$2:$C$207,2))=3,LEFT(VLOOKUP(A1350,숲pro명단!$A$2:$C$207,2),1)&amp;" "&amp;MID(VLOOKUP(A1350,숲pro명단!$A$2:$C$207,2),2,1)&amp;" "&amp;RIGHT(VLOOKUP(A1350,숲pro명단!$A$2:$C$207,2),1),IF(LEN(VLOOKUP(A1350,숲pro명단!$A$2:$C$207,2))=2,LEFT(VLOOKUP(A1350,숲pro명단!$A$2:$C$207,2),1)&amp;"     "&amp;RIGHT(VLOOKUP(A1350,숲pro명단!$A$2:$C$207,2),1),VLOOKUP(A1350,숲pro명단!$A$2:$C$207,2))))</f>
        <v>김 재 영</v>
      </c>
      <c r="C1350" s="215"/>
      <c r="D1350" s="216"/>
      <c r="F1350" s="213">
        <f>A1350</f>
        <v>169</v>
      </c>
      <c r="G1350" s="215" t="str">
        <f>B1350</f>
        <v>김 재 영</v>
      </c>
      <c r="H1350" s="215"/>
      <c r="I1350" s="216"/>
    </row>
    <row r="1351" spans="1:9" ht="39.75" customHeight="1" thickBot="1" x14ac:dyDescent="0.2">
      <c r="A1351" s="214"/>
      <c r="B1351" s="217"/>
      <c r="C1351" s="217"/>
      <c r="D1351" s="218"/>
      <c r="F1351" s="214"/>
      <c r="G1351" s="217"/>
      <c r="H1351" s="217"/>
      <c r="I1351" s="218"/>
    </row>
    <row r="1352" spans="1:9" ht="15.75" customHeight="1" thickBot="1" x14ac:dyDescent="0.2">
      <c r="A1352" s="10"/>
      <c r="B1352" s="10"/>
      <c r="C1352" s="10"/>
      <c r="D1352" s="10"/>
    </row>
    <row r="1353" spans="1:9" ht="18" customHeight="1" x14ac:dyDescent="0.15">
      <c r="A1353" s="219" t="str">
        <f>교과목!$A$4&amp;교과목!$B$4</f>
        <v>제2기산불방지기초과정</v>
      </c>
      <c r="B1353" s="220"/>
      <c r="C1353" s="220"/>
      <c r="D1353" s="221"/>
      <c r="F1353" s="219" t="str">
        <f>A1353</f>
        <v>제2기산불방지기초과정</v>
      </c>
      <c r="G1353" s="220"/>
      <c r="H1353" s="220"/>
      <c r="I1353" s="221"/>
    </row>
    <row r="1354" spans="1:9" ht="18" customHeight="1" x14ac:dyDescent="0.15">
      <c r="A1354" s="222"/>
      <c r="B1354" s="223"/>
      <c r="C1354" s="223"/>
      <c r="D1354" s="224"/>
      <c r="F1354" s="222"/>
      <c r="G1354" s="223"/>
      <c r="H1354" s="223"/>
      <c r="I1354" s="224"/>
    </row>
    <row r="1355" spans="1:9" ht="18" customHeight="1" x14ac:dyDescent="0.15">
      <c r="A1355" s="222"/>
      <c r="B1355" s="223"/>
      <c r="C1355" s="223"/>
      <c r="D1355" s="224"/>
      <c r="F1355" s="222"/>
      <c r="G1355" s="223"/>
      <c r="H1355" s="223"/>
      <c r="I1355" s="224"/>
    </row>
    <row r="1356" spans="1:9" ht="25.5" customHeight="1" x14ac:dyDescent="0.15">
      <c r="A1356" s="213" t="str">
        <f>VLOOKUP(A1358,숲pro명단!$A$2:$C$207,3)</f>
        <v>일반인</v>
      </c>
      <c r="B1356" s="225"/>
      <c r="C1356" s="225"/>
      <c r="D1356" s="226"/>
      <c r="F1356" s="213" t="str">
        <f>A1356</f>
        <v>일반인</v>
      </c>
      <c r="G1356" s="225"/>
      <c r="H1356" s="225"/>
      <c r="I1356" s="226"/>
    </row>
    <row r="1357" spans="1:9" ht="25.5" customHeight="1" x14ac:dyDescent="0.15">
      <c r="A1357" s="213"/>
      <c r="B1357" s="225"/>
      <c r="C1357" s="225"/>
      <c r="D1357" s="226"/>
      <c r="F1357" s="213"/>
      <c r="G1357" s="225"/>
      <c r="H1357" s="225"/>
      <c r="I1357" s="226"/>
    </row>
    <row r="1358" spans="1:9" ht="38.25" customHeight="1" x14ac:dyDescent="0.15">
      <c r="A1358" s="213">
        <v>170</v>
      </c>
      <c r="B1358" s="215" t="str">
        <f>IF(LEN(VLOOKUP(A1358,숲pro명단!$A$2:$C$207,2))=4,LEFT(VLOOKUP(A1358,숲pro명단!$A$2:$C$207,2),4),IF(LEN(VLOOKUP(A1358,숲pro명단!$A$2:$C$207,2))=3,LEFT(VLOOKUP(A1358,숲pro명단!$A$2:$C$207,2),1)&amp;" "&amp;MID(VLOOKUP(A1358,숲pro명단!$A$2:$C$207,2),2,1)&amp;" "&amp;RIGHT(VLOOKUP(A1358,숲pro명단!$A$2:$C$207,2),1),IF(LEN(VLOOKUP(A1358,숲pro명단!$A$2:$C$207,2))=2,LEFT(VLOOKUP(A1358,숲pro명단!$A$2:$C$207,2),1)&amp;"     "&amp;RIGHT(VLOOKUP(A1358,숲pro명단!$A$2:$C$207,2),1),VLOOKUP(A1358,숲pro명단!$A$2:$C$207,2))))</f>
        <v>김 재 영</v>
      </c>
      <c r="C1358" s="215"/>
      <c r="D1358" s="216"/>
      <c r="F1358" s="213">
        <f>A1358</f>
        <v>170</v>
      </c>
      <c r="G1358" s="215" t="str">
        <f>B1358</f>
        <v>김 재 영</v>
      </c>
      <c r="H1358" s="215"/>
      <c r="I1358" s="216"/>
    </row>
    <row r="1359" spans="1:9" ht="39.75" customHeight="1" thickBot="1" x14ac:dyDescent="0.2">
      <c r="A1359" s="214"/>
      <c r="B1359" s="217"/>
      <c r="C1359" s="217"/>
      <c r="D1359" s="218"/>
      <c r="F1359" s="214"/>
      <c r="G1359" s="217"/>
      <c r="H1359" s="217"/>
      <c r="I1359" s="218"/>
    </row>
    <row r="1360" spans="1:9" ht="15.75" customHeight="1" thickBot="1" x14ac:dyDescent="0.2">
      <c r="A1360" s="10"/>
      <c r="B1360" s="10"/>
      <c r="C1360" s="10"/>
      <c r="D1360" s="10"/>
    </row>
    <row r="1361" spans="1:9" ht="18" customHeight="1" x14ac:dyDescent="0.15">
      <c r="A1361" s="219" t="str">
        <f>교과목!$A$4&amp;교과목!$B$4</f>
        <v>제2기산불방지기초과정</v>
      </c>
      <c r="B1361" s="220"/>
      <c r="C1361" s="220"/>
      <c r="D1361" s="221"/>
      <c r="F1361" s="219" t="str">
        <f>A1361</f>
        <v>제2기산불방지기초과정</v>
      </c>
      <c r="G1361" s="220"/>
      <c r="H1361" s="220"/>
      <c r="I1361" s="221"/>
    </row>
    <row r="1362" spans="1:9" ht="18" customHeight="1" x14ac:dyDescent="0.15">
      <c r="A1362" s="222"/>
      <c r="B1362" s="223"/>
      <c r="C1362" s="223"/>
      <c r="D1362" s="224"/>
      <c r="F1362" s="222"/>
      <c r="G1362" s="223"/>
      <c r="H1362" s="223"/>
      <c r="I1362" s="224"/>
    </row>
    <row r="1363" spans="1:9" ht="18" customHeight="1" x14ac:dyDescent="0.15">
      <c r="A1363" s="222"/>
      <c r="B1363" s="223"/>
      <c r="C1363" s="223"/>
      <c r="D1363" s="224"/>
      <c r="F1363" s="222"/>
      <c r="G1363" s="223"/>
      <c r="H1363" s="223"/>
      <c r="I1363" s="224"/>
    </row>
    <row r="1364" spans="1:9" ht="25.5" customHeight="1" x14ac:dyDescent="0.15">
      <c r="A1364" s="213" t="str">
        <f>VLOOKUP(A1366,숲pro명단!$A$2:$C$207,3)</f>
        <v>일반인</v>
      </c>
      <c r="B1364" s="225"/>
      <c r="C1364" s="225"/>
      <c r="D1364" s="226"/>
      <c r="F1364" s="213" t="str">
        <f>A1364</f>
        <v>일반인</v>
      </c>
      <c r="G1364" s="225"/>
      <c r="H1364" s="225"/>
      <c r="I1364" s="226"/>
    </row>
    <row r="1365" spans="1:9" ht="25.5" customHeight="1" x14ac:dyDescent="0.15">
      <c r="A1365" s="213"/>
      <c r="B1365" s="225"/>
      <c r="C1365" s="225"/>
      <c r="D1365" s="226"/>
      <c r="F1365" s="213"/>
      <c r="G1365" s="225"/>
      <c r="H1365" s="225"/>
      <c r="I1365" s="226"/>
    </row>
    <row r="1366" spans="1:9" ht="38.25" customHeight="1" x14ac:dyDescent="0.15">
      <c r="A1366" s="213">
        <v>171</v>
      </c>
      <c r="B1366" s="215" t="str">
        <f>IF(LEN(VLOOKUP(A1366,숲pro명단!$A$2:$C$207,2))=4,LEFT(VLOOKUP(A1366,숲pro명단!$A$2:$C$207,2),4),IF(LEN(VLOOKUP(A1366,숲pro명단!$A$2:$C$207,2))=3,LEFT(VLOOKUP(A1366,숲pro명단!$A$2:$C$207,2),1)&amp;" "&amp;MID(VLOOKUP(A1366,숲pro명단!$A$2:$C$207,2),2,1)&amp;" "&amp;RIGHT(VLOOKUP(A1366,숲pro명단!$A$2:$C$207,2),1),IF(LEN(VLOOKUP(A1366,숲pro명단!$A$2:$C$207,2))=2,LEFT(VLOOKUP(A1366,숲pro명단!$A$2:$C$207,2),1)&amp;"     "&amp;RIGHT(VLOOKUP(A1366,숲pro명단!$A$2:$C$207,2),1),VLOOKUP(A1366,숲pro명단!$A$2:$C$207,2))))</f>
        <v>김 재 영</v>
      </c>
      <c r="C1366" s="215"/>
      <c r="D1366" s="216"/>
      <c r="F1366" s="213">
        <f>A1366</f>
        <v>171</v>
      </c>
      <c r="G1366" s="215" t="str">
        <f>B1366</f>
        <v>김 재 영</v>
      </c>
      <c r="H1366" s="215"/>
      <c r="I1366" s="216"/>
    </row>
    <row r="1367" spans="1:9" ht="39.75" customHeight="1" thickBot="1" x14ac:dyDescent="0.2">
      <c r="A1367" s="214"/>
      <c r="B1367" s="217"/>
      <c r="C1367" s="217"/>
      <c r="D1367" s="218"/>
      <c r="F1367" s="214"/>
      <c r="G1367" s="217"/>
      <c r="H1367" s="217"/>
      <c r="I1367" s="218"/>
    </row>
    <row r="1368" spans="1:9" ht="15.75" customHeight="1" thickBot="1" x14ac:dyDescent="0.2">
      <c r="A1368" s="10"/>
      <c r="B1368" s="10"/>
      <c r="C1368" s="10"/>
      <c r="D1368" s="10"/>
    </row>
    <row r="1369" spans="1:9" ht="18" customHeight="1" x14ac:dyDescent="0.15">
      <c r="A1369" s="219" t="str">
        <f>교과목!$A$4&amp;교과목!$B$4</f>
        <v>제2기산불방지기초과정</v>
      </c>
      <c r="B1369" s="220"/>
      <c r="C1369" s="220"/>
      <c r="D1369" s="221"/>
      <c r="F1369" s="219" t="str">
        <f>A1369</f>
        <v>제2기산불방지기초과정</v>
      </c>
      <c r="G1369" s="220"/>
      <c r="H1369" s="220"/>
      <c r="I1369" s="221"/>
    </row>
    <row r="1370" spans="1:9" ht="18" customHeight="1" x14ac:dyDescent="0.15">
      <c r="A1370" s="222"/>
      <c r="B1370" s="223"/>
      <c r="C1370" s="223"/>
      <c r="D1370" s="224"/>
      <c r="F1370" s="222"/>
      <c r="G1370" s="223"/>
      <c r="H1370" s="223"/>
      <c r="I1370" s="224"/>
    </row>
    <row r="1371" spans="1:9" ht="18" customHeight="1" x14ac:dyDescent="0.15">
      <c r="A1371" s="222"/>
      <c r="B1371" s="223"/>
      <c r="C1371" s="223"/>
      <c r="D1371" s="224"/>
      <c r="F1371" s="222"/>
      <c r="G1371" s="223"/>
      <c r="H1371" s="223"/>
      <c r="I1371" s="224"/>
    </row>
    <row r="1372" spans="1:9" ht="25.5" customHeight="1" x14ac:dyDescent="0.15">
      <c r="A1372" s="213" t="str">
        <f>VLOOKUP(A1374,숲pro명단!$A$2:$C$207,3)</f>
        <v>일반인</v>
      </c>
      <c r="B1372" s="225"/>
      <c r="C1372" s="225"/>
      <c r="D1372" s="226"/>
      <c r="F1372" s="213" t="str">
        <f>A1372</f>
        <v>일반인</v>
      </c>
      <c r="G1372" s="225"/>
      <c r="H1372" s="225"/>
      <c r="I1372" s="226"/>
    </row>
    <row r="1373" spans="1:9" ht="25.5" customHeight="1" x14ac:dyDescent="0.15">
      <c r="A1373" s="213"/>
      <c r="B1373" s="225"/>
      <c r="C1373" s="225"/>
      <c r="D1373" s="226"/>
      <c r="F1373" s="213"/>
      <c r="G1373" s="225"/>
      <c r="H1373" s="225"/>
      <c r="I1373" s="226"/>
    </row>
    <row r="1374" spans="1:9" ht="38.25" customHeight="1" x14ac:dyDescent="0.15">
      <c r="A1374" s="213">
        <v>172</v>
      </c>
      <c r="B1374" s="215" t="str">
        <f>IF(LEN(VLOOKUP(A1374,숲pro명단!$A$2:$C$207,2))=4,LEFT(VLOOKUP(A1374,숲pro명단!$A$2:$C$207,2),4),IF(LEN(VLOOKUP(A1374,숲pro명단!$A$2:$C$207,2))=3,LEFT(VLOOKUP(A1374,숲pro명단!$A$2:$C$207,2),1)&amp;" "&amp;MID(VLOOKUP(A1374,숲pro명단!$A$2:$C$207,2),2,1)&amp;" "&amp;RIGHT(VLOOKUP(A1374,숲pro명단!$A$2:$C$207,2),1),IF(LEN(VLOOKUP(A1374,숲pro명단!$A$2:$C$207,2))=2,LEFT(VLOOKUP(A1374,숲pro명단!$A$2:$C$207,2),1)&amp;"     "&amp;RIGHT(VLOOKUP(A1374,숲pro명단!$A$2:$C$207,2),1),VLOOKUP(A1374,숲pro명단!$A$2:$C$207,2))))</f>
        <v>김 재 영</v>
      </c>
      <c r="C1374" s="215"/>
      <c r="D1374" s="216"/>
      <c r="F1374" s="213">
        <f>A1374</f>
        <v>172</v>
      </c>
      <c r="G1374" s="215" t="str">
        <f>B1374</f>
        <v>김 재 영</v>
      </c>
      <c r="H1374" s="215"/>
      <c r="I1374" s="216"/>
    </row>
    <row r="1375" spans="1:9" ht="39.75" customHeight="1" thickBot="1" x14ac:dyDescent="0.2">
      <c r="A1375" s="214"/>
      <c r="B1375" s="217"/>
      <c r="C1375" s="217"/>
      <c r="D1375" s="218"/>
      <c r="F1375" s="214"/>
      <c r="G1375" s="217"/>
      <c r="H1375" s="217"/>
      <c r="I1375" s="218"/>
    </row>
    <row r="1376" spans="1:9" ht="15.75" customHeight="1" thickBot="1" x14ac:dyDescent="0.2">
      <c r="A1376" s="10"/>
      <c r="B1376" s="10"/>
      <c r="C1376" s="10"/>
      <c r="D1376" s="10"/>
    </row>
    <row r="1377" spans="1:9" ht="18" customHeight="1" x14ac:dyDescent="0.15">
      <c r="A1377" s="219" t="str">
        <f>교과목!$A$4&amp;교과목!$B$4</f>
        <v>제2기산불방지기초과정</v>
      </c>
      <c r="B1377" s="220"/>
      <c r="C1377" s="220"/>
      <c r="D1377" s="221"/>
      <c r="F1377" s="219" t="str">
        <f>A1377</f>
        <v>제2기산불방지기초과정</v>
      </c>
      <c r="G1377" s="220"/>
      <c r="H1377" s="220"/>
      <c r="I1377" s="221"/>
    </row>
    <row r="1378" spans="1:9" ht="18" customHeight="1" x14ac:dyDescent="0.15">
      <c r="A1378" s="222"/>
      <c r="B1378" s="223"/>
      <c r="C1378" s="223"/>
      <c r="D1378" s="224"/>
      <c r="F1378" s="222"/>
      <c r="G1378" s="223"/>
      <c r="H1378" s="223"/>
      <c r="I1378" s="224"/>
    </row>
    <row r="1379" spans="1:9" ht="18" customHeight="1" x14ac:dyDescent="0.15">
      <c r="A1379" s="222"/>
      <c r="B1379" s="223"/>
      <c r="C1379" s="223"/>
      <c r="D1379" s="224"/>
      <c r="F1379" s="222"/>
      <c r="G1379" s="223"/>
      <c r="H1379" s="223"/>
      <c r="I1379" s="224"/>
    </row>
    <row r="1380" spans="1:9" ht="25.5" customHeight="1" x14ac:dyDescent="0.15">
      <c r="A1380" s="213" t="str">
        <f>VLOOKUP(A1382,숲pro명단!$A$2:$C$207,3)</f>
        <v>일반인</v>
      </c>
      <c r="B1380" s="225"/>
      <c r="C1380" s="225"/>
      <c r="D1380" s="226"/>
      <c r="F1380" s="213" t="str">
        <f>A1380</f>
        <v>일반인</v>
      </c>
      <c r="G1380" s="225"/>
      <c r="H1380" s="225"/>
      <c r="I1380" s="226"/>
    </row>
    <row r="1381" spans="1:9" ht="25.5" customHeight="1" x14ac:dyDescent="0.15">
      <c r="A1381" s="213"/>
      <c r="B1381" s="225"/>
      <c r="C1381" s="225"/>
      <c r="D1381" s="226"/>
      <c r="F1381" s="213"/>
      <c r="G1381" s="225"/>
      <c r="H1381" s="225"/>
      <c r="I1381" s="226"/>
    </row>
    <row r="1382" spans="1:9" ht="38.25" customHeight="1" x14ac:dyDescent="0.15">
      <c r="A1382" s="213">
        <v>173</v>
      </c>
      <c r="B1382" s="215" t="str">
        <f>IF(LEN(VLOOKUP(A1382,숲pro명단!$A$2:$C$207,2))=4,LEFT(VLOOKUP(A1382,숲pro명단!$A$2:$C$207,2),4),IF(LEN(VLOOKUP(A1382,숲pro명단!$A$2:$C$207,2))=3,LEFT(VLOOKUP(A1382,숲pro명단!$A$2:$C$207,2),1)&amp;" "&amp;MID(VLOOKUP(A1382,숲pro명단!$A$2:$C$207,2),2,1)&amp;" "&amp;RIGHT(VLOOKUP(A1382,숲pro명단!$A$2:$C$207,2),1),IF(LEN(VLOOKUP(A1382,숲pro명단!$A$2:$C$207,2))=2,LEFT(VLOOKUP(A1382,숲pro명단!$A$2:$C$207,2),1)&amp;"     "&amp;RIGHT(VLOOKUP(A1382,숲pro명단!$A$2:$C$207,2),1),VLOOKUP(A1382,숲pro명단!$A$2:$C$207,2))))</f>
        <v>김 재 영</v>
      </c>
      <c r="C1382" s="215"/>
      <c r="D1382" s="216"/>
      <c r="F1382" s="213">
        <f>A1382</f>
        <v>173</v>
      </c>
      <c r="G1382" s="215" t="str">
        <f>B1382</f>
        <v>김 재 영</v>
      </c>
      <c r="H1382" s="215"/>
      <c r="I1382" s="216"/>
    </row>
    <row r="1383" spans="1:9" ht="39.75" customHeight="1" thickBot="1" x14ac:dyDescent="0.2">
      <c r="A1383" s="214"/>
      <c r="B1383" s="217"/>
      <c r="C1383" s="217"/>
      <c r="D1383" s="218"/>
      <c r="F1383" s="214"/>
      <c r="G1383" s="217"/>
      <c r="H1383" s="217"/>
      <c r="I1383" s="218"/>
    </row>
    <row r="1384" spans="1:9" ht="15.75" customHeight="1" thickBot="1" x14ac:dyDescent="0.2">
      <c r="A1384" s="10"/>
      <c r="B1384" s="10"/>
      <c r="C1384" s="10"/>
      <c r="D1384" s="10"/>
    </row>
    <row r="1385" spans="1:9" ht="18" customHeight="1" x14ac:dyDescent="0.15">
      <c r="A1385" s="219" t="str">
        <f>교과목!$A$4&amp;교과목!$B$4</f>
        <v>제2기산불방지기초과정</v>
      </c>
      <c r="B1385" s="220"/>
      <c r="C1385" s="220"/>
      <c r="D1385" s="221"/>
      <c r="F1385" s="219" t="str">
        <f>A1385</f>
        <v>제2기산불방지기초과정</v>
      </c>
      <c r="G1385" s="220"/>
      <c r="H1385" s="220"/>
      <c r="I1385" s="221"/>
    </row>
    <row r="1386" spans="1:9" ht="18" customHeight="1" x14ac:dyDescent="0.15">
      <c r="A1386" s="222"/>
      <c r="B1386" s="223"/>
      <c r="C1386" s="223"/>
      <c r="D1386" s="224"/>
      <c r="F1386" s="222"/>
      <c r="G1386" s="223"/>
      <c r="H1386" s="223"/>
      <c r="I1386" s="224"/>
    </row>
    <row r="1387" spans="1:9" ht="18" customHeight="1" x14ac:dyDescent="0.15">
      <c r="A1387" s="222"/>
      <c r="B1387" s="223"/>
      <c r="C1387" s="223"/>
      <c r="D1387" s="224"/>
      <c r="F1387" s="222"/>
      <c r="G1387" s="223"/>
      <c r="H1387" s="223"/>
      <c r="I1387" s="224"/>
    </row>
    <row r="1388" spans="1:9" ht="25.5" customHeight="1" x14ac:dyDescent="0.15">
      <c r="A1388" s="213" t="str">
        <f>VLOOKUP(A1390,숲pro명단!$A$2:$C$207,3)</f>
        <v>일반인</v>
      </c>
      <c r="B1388" s="225"/>
      <c r="C1388" s="225"/>
      <c r="D1388" s="226"/>
      <c r="F1388" s="213" t="str">
        <f>A1388</f>
        <v>일반인</v>
      </c>
      <c r="G1388" s="225"/>
      <c r="H1388" s="225"/>
      <c r="I1388" s="226"/>
    </row>
    <row r="1389" spans="1:9" ht="25.5" customHeight="1" x14ac:dyDescent="0.15">
      <c r="A1389" s="213"/>
      <c r="B1389" s="225"/>
      <c r="C1389" s="225"/>
      <c r="D1389" s="226"/>
      <c r="F1389" s="213"/>
      <c r="G1389" s="225"/>
      <c r="H1389" s="225"/>
      <c r="I1389" s="226"/>
    </row>
    <row r="1390" spans="1:9" ht="38.25" customHeight="1" x14ac:dyDescent="0.15">
      <c r="A1390" s="213">
        <v>174</v>
      </c>
      <c r="B1390" s="215" t="str">
        <f>IF(LEN(VLOOKUP(A1390,숲pro명단!$A$2:$C$207,2))=4,LEFT(VLOOKUP(A1390,숲pro명단!$A$2:$C$207,2),4),IF(LEN(VLOOKUP(A1390,숲pro명단!$A$2:$C$207,2))=3,LEFT(VLOOKUP(A1390,숲pro명단!$A$2:$C$207,2),1)&amp;" "&amp;MID(VLOOKUP(A1390,숲pro명단!$A$2:$C$207,2),2,1)&amp;" "&amp;RIGHT(VLOOKUP(A1390,숲pro명단!$A$2:$C$207,2),1),IF(LEN(VLOOKUP(A1390,숲pro명단!$A$2:$C$207,2))=2,LEFT(VLOOKUP(A1390,숲pro명단!$A$2:$C$207,2),1)&amp;"     "&amp;RIGHT(VLOOKUP(A1390,숲pro명단!$A$2:$C$207,2),1),VLOOKUP(A1390,숲pro명단!$A$2:$C$207,2))))</f>
        <v>김 재 영</v>
      </c>
      <c r="C1390" s="215"/>
      <c r="D1390" s="216"/>
      <c r="F1390" s="213">
        <f>A1390</f>
        <v>174</v>
      </c>
      <c r="G1390" s="215" t="str">
        <f>B1390</f>
        <v>김 재 영</v>
      </c>
      <c r="H1390" s="215"/>
      <c r="I1390" s="216"/>
    </row>
    <row r="1391" spans="1:9" ht="39.75" customHeight="1" thickBot="1" x14ac:dyDescent="0.2">
      <c r="A1391" s="214"/>
      <c r="B1391" s="217"/>
      <c r="C1391" s="217"/>
      <c r="D1391" s="218"/>
      <c r="F1391" s="214"/>
      <c r="G1391" s="217"/>
      <c r="H1391" s="217"/>
      <c r="I1391" s="218"/>
    </row>
    <row r="1392" spans="1:9" ht="15.75" customHeight="1" thickBot="1" x14ac:dyDescent="0.2">
      <c r="A1392" s="10"/>
      <c r="B1392" s="10"/>
      <c r="C1392" s="10"/>
      <c r="D1392" s="10"/>
    </row>
    <row r="1393" spans="1:9" ht="18" customHeight="1" x14ac:dyDescent="0.15">
      <c r="A1393" s="219" t="str">
        <f>교과목!$A$4&amp;교과목!$B$4</f>
        <v>제2기산불방지기초과정</v>
      </c>
      <c r="B1393" s="220"/>
      <c r="C1393" s="220"/>
      <c r="D1393" s="221"/>
      <c r="F1393" s="219" t="str">
        <f>A1393</f>
        <v>제2기산불방지기초과정</v>
      </c>
      <c r="G1393" s="220"/>
      <c r="H1393" s="220"/>
      <c r="I1393" s="221"/>
    </row>
    <row r="1394" spans="1:9" ht="18" customHeight="1" x14ac:dyDescent="0.15">
      <c r="A1394" s="222"/>
      <c r="B1394" s="223"/>
      <c r="C1394" s="223"/>
      <c r="D1394" s="224"/>
      <c r="F1394" s="222"/>
      <c r="G1394" s="223"/>
      <c r="H1394" s="223"/>
      <c r="I1394" s="224"/>
    </row>
    <row r="1395" spans="1:9" ht="18" customHeight="1" x14ac:dyDescent="0.15">
      <c r="A1395" s="222"/>
      <c r="B1395" s="223"/>
      <c r="C1395" s="223"/>
      <c r="D1395" s="224"/>
      <c r="F1395" s="222"/>
      <c r="G1395" s="223"/>
      <c r="H1395" s="223"/>
      <c r="I1395" s="224"/>
    </row>
    <row r="1396" spans="1:9" ht="25.5" customHeight="1" x14ac:dyDescent="0.15">
      <c r="A1396" s="213" t="str">
        <f>VLOOKUP(A1398,숲pro명단!$A$2:$C$207,3)</f>
        <v>일반인</v>
      </c>
      <c r="B1396" s="225"/>
      <c r="C1396" s="225"/>
      <c r="D1396" s="226"/>
      <c r="F1396" s="213" t="str">
        <f>A1396</f>
        <v>일반인</v>
      </c>
      <c r="G1396" s="225"/>
      <c r="H1396" s="225"/>
      <c r="I1396" s="226"/>
    </row>
    <row r="1397" spans="1:9" ht="25.5" customHeight="1" x14ac:dyDescent="0.15">
      <c r="A1397" s="213"/>
      <c r="B1397" s="225"/>
      <c r="C1397" s="225"/>
      <c r="D1397" s="226"/>
      <c r="F1397" s="213"/>
      <c r="G1397" s="225"/>
      <c r="H1397" s="225"/>
      <c r="I1397" s="226"/>
    </row>
    <row r="1398" spans="1:9" ht="38.25" customHeight="1" x14ac:dyDescent="0.15">
      <c r="A1398" s="213">
        <v>175</v>
      </c>
      <c r="B1398" s="215" t="str">
        <f>IF(LEN(VLOOKUP(A1398,숲pro명단!$A$2:$C$207,2))=4,LEFT(VLOOKUP(A1398,숲pro명단!$A$2:$C$207,2),4),IF(LEN(VLOOKUP(A1398,숲pro명단!$A$2:$C$207,2))=3,LEFT(VLOOKUP(A1398,숲pro명단!$A$2:$C$207,2),1)&amp;" "&amp;MID(VLOOKUP(A1398,숲pro명단!$A$2:$C$207,2),2,1)&amp;" "&amp;RIGHT(VLOOKUP(A1398,숲pro명단!$A$2:$C$207,2),1),IF(LEN(VLOOKUP(A1398,숲pro명단!$A$2:$C$207,2))=2,LEFT(VLOOKUP(A1398,숲pro명단!$A$2:$C$207,2),1)&amp;"     "&amp;RIGHT(VLOOKUP(A1398,숲pro명단!$A$2:$C$207,2),1),VLOOKUP(A1398,숲pro명단!$A$2:$C$207,2))))</f>
        <v>김 재 영</v>
      </c>
      <c r="C1398" s="215"/>
      <c r="D1398" s="216"/>
      <c r="F1398" s="213">
        <f>A1398</f>
        <v>175</v>
      </c>
      <c r="G1398" s="215" t="str">
        <f>B1398</f>
        <v>김 재 영</v>
      </c>
      <c r="H1398" s="215"/>
      <c r="I1398" s="216"/>
    </row>
    <row r="1399" spans="1:9" ht="39.75" customHeight="1" thickBot="1" x14ac:dyDescent="0.2">
      <c r="A1399" s="214"/>
      <c r="B1399" s="217"/>
      <c r="C1399" s="217"/>
      <c r="D1399" s="218"/>
      <c r="F1399" s="214"/>
      <c r="G1399" s="217"/>
      <c r="H1399" s="217"/>
      <c r="I1399" s="218"/>
    </row>
    <row r="1400" spans="1:9" ht="15.75" customHeight="1" thickBot="1" x14ac:dyDescent="0.2">
      <c r="A1400" s="10"/>
      <c r="B1400" s="10"/>
      <c r="C1400" s="10"/>
      <c r="D1400" s="10"/>
    </row>
    <row r="1401" spans="1:9" ht="18" customHeight="1" x14ac:dyDescent="0.15">
      <c r="A1401" s="219" t="str">
        <f>교과목!$A$4&amp;교과목!$B$4</f>
        <v>제2기산불방지기초과정</v>
      </c>
      <c r="B1401" s="220"/>
      <c r="C1401" s="220"/>
      <c r="D1401" s="221"/>
      <c r="F1401" s="219" t="str">
        <f>A1401</f>
        <v>제2기산불방지기초과정</v>
      </c>
      <c r="G1401" s="220"/>
      <c r="H1401" s="220"/>
      <c r="I1401" s="221"/>
    </row>
    <row r="1402" spans="1:9" ht="18" customHeight="1" x14ac:dyDescent="0.15">
      <c r="A1402" s="222"/>
      <c r="B1402" s="223"/>
      <c r="C1402" s="223"/>
      <c r="D1402" s="224"/>
      <c r="F1402" s="222"/>
      <c r="G1402" s="223"/>
      <c r="H1402" s="223"/>
      <c r="I1402" s="224"/>
    </row>
    <row r="1403" spans="1:9" ht="18" customHeight="1" x14ac:dyDescent="0.15">
      <c r="A1403" s="222"/>
      <c r="B1403" s="223"/>
      <c r="C1403" s="223"/>
      <c r="D1403" s="224"/>
      <c r="F1403" s="222"/>
      <c r="G1403" s="223"/>
      <c r="H1403" s="223"/>
      <c r="I1403" s="224"/>
    </row>
    <row r="1404" spans="1:9" ht="25.5" customHeight="1" x14ac:dyDescent="0.15">
      <c r="A1404" s="213" t="str">
        <f>VLOOKUP(A1406,숲pro명단!$A$2:$C$207,3)</f>
        <v>일반인</v>
      </c>
      <c r="B1404" s="225"/>
      <c r="C1404" s="225"/>
      <c r="D1404" s="226"/>
      <c r="F1404" s="213" t="str">
        <f>A1404</f>
        <v>일반인</v>
      </c>
      <c r="G1404" s="225"/>
      <c r="H1404" s="225"/>
      <c r="I1404" s="226"/>
    </row>
    <row r="1405" spans="1:9" ht="25.5" customHeight="1" x14ac:dyDescent="0.15">
      <c r="A1405" s="213"/>
      <c r="B1405" s="225"/>
      <c r="C1405" s="225"/>
      <c r="D1405" s="226"/>
      <c r="F1405" s="213"/>
      <c r="G1405" s="225"/>
      <c r="H1405" s="225"/>
      <c r="I1405" s="226"/>
    </row>
    <row r="1406" spans="1:9" ht="38.25" customHeight="1" x14ac:dyDescent="0.15">
      <c r="A1406" s="213">
        <v>176</v>
      </c>
      <c r="B1406" s="215" t="str">
        <f>IF(LEN(VLOOKUP(A1406,숲pro명단!$A$2:$C$207,2))=4,LEFT(VLOOKUP(A1406,숲pro명단!$A$2:$C$207,2),4),IF(LEN(VLOOKUP(A1406,숲pro명단!$A$2:$C$207,2))=3,LEFT(VLOOKUP(A1406,숲pro명단!$A$2:$C$207,2),1)&amp;" "&amp;MID(VLOOKUP(A1406,숲pro명단!$A$2:$C$207,2),2,1)&amp;" "&amp;RIGHT(VLOOKUP(A1406,숲pro명단!$A$2:$C$207,2),1),IF(LEN(VLOOKUP(A1406,숲pro명단!$A$2:$C$207,2))=2,LEFT(VLOOKUP(A1406,숲pro명단!$A$2:$C$207,2),1)&amp;"     "&amp;RIGHT(VLOOKUP(A1406,숲pro명단!$A$2:$C$207,2),1),VLOOKUP(A1406,숲pro명단!$A$2:$C$207,2))))</f>
        <v>김 재 영</v>
      </c>
      <c r="C1406" s="215"/>
      <c r="D1406" s="216"/>
      <c r="F1406" s="213">
        <f>A1406</f>
        <v>176</v>
      </c>
      <c r="G1406" s="215" t="str">
        <f>B1406</f>
        <v>김 재 영</v>
      </c>
      <c r="H1406" s="215"/>
      <c r="I1406" s="216"/>
    </row>
    <row r="1407" spans="1:9" ht="39.75" customHeight="1" thickBot="1" x14ac:dyDescent="0.2">
      <c r="A1407" s="214"/>
      <c r="B1407" s="217"/>
      <c r="C1407" s="217"/>
      <c r="D1407" s="218"/>
      <c r="F1407" s="214"/>
      <c r="G1407" s="217"/>
      <c r="H1407" s="217"/>
      <c r="I1407" s="218"/>
    </row>
    <row r="1408" spans="1:9" ht="15.75" customHeight="1" thickBot="1" x14ac:dyDescent="0.2">
      <c r="A1408" s="10"/>
      <c r="B1408" s="10"/>
      <c r="C1408" s="10"/>
      <c r="D1408" s="10"/>
    </row>
    <row r="1409" spans="1:9" ht="18" customHeight="1" x14ac:dyDescent="0.15">
      <c r="A1409" s="219" t="str">
        <f>교과목!$A$4&amp;교과목!$B$4</f>
        <v>제2기산불방지기초과정</v>
      </c>
      <c r="B1409" s="220"/>
      <c r="C1409" s="220"/>
      <c r="D1409" s="221"/>
      <c r="F1409" s="219" t="str">
        <f>A1409</f>
        <v>제2기산불방지기초과정</v>
      </c>
      <c r="G1409" s="220"/>
      <c r="H1409" s="220"/>
      <c r="I1409" s="221"/>
    </row>
    <row r="1410" spans="1:9" ht="18" customHeight="1" x14ac:dyDescent="0.15">
      <c r="A1410" s="222"/>
      <c r="B1410" s="223"/>
      <c r="C1410" s="223"/>
      <c r="D1410" s="224"/>
      <c r="F1410" s="222"/>
      <c r="G1410" s="223"/>
      <c r="H1410" s="223"/>
      <c r="I1410" s="224"/>
    </row>
    <row r="1411" spans="1:9" ht="18" customHeight="1" x14ac:dyDescent="0.15">
      <c r="A1411" s="222"/>
      <c r="B1411" s="223"/>
      <c r="C1411" s="223"/>
      <c r="D1411" s="224"/>
      <c r="F1411" s="222"/>
      <c r="G1411" s="223"/>
      <c r="H1411" s="223"/>
      <c r="I1411" s="224"/>
    </row>
    <row r="1412" spans="1:9" ht="25.5" customHeight="1" x14ac:dyDescent="0.15">
      <c r="A1412" s="213" t="str">
        <f>VLOOKUP(A1414,숲pro명단!$A$2:$C$207,3)</f>
        <v>일반인</v>
      </c>
      <c r="B1412" s="225"/>
      <c r="C1412" s="225"/>
      <c r="D1412" s="226"/>
      <c r="F1412" s="213" t="str">
        <f>A1412</f>
        <v>일반인</v>
      </c>
      <c r="G1412" s="225"/>
      <c r="H1412" s="225"/>
      <c r="I1412" s="226"/>
    </row>
    <row r="1413" spans="1:9" ht="25.5" customHeight="1" x14ac:dyDescent="0.15">
      <c r="A1413" s="213"/>
      <c r="B1413" s="225"/>
      <c r="C1413" s="225"/>
      <c r="D1413" s="226"/>
      <c r="F1413" s="213"/>
      <c r="G1413" s="225"/>
      <c r="H1413" s="225"/>
      <c r="I1413" s="226"/>
    </row>
    <row r="1414" spans="1:9" ht="38.25" customHeight="1" x14ac:dyDescent="0.15">
      <c r="A1414" s="213">
        <v>177</v>
      </c>
      <c r="B1414" s="215" t="str">
        <f>IF(LEN(VLOOKUP(A1414,숲pro명단!$A$2:$C$207,2))=4,LEFT(VLOOKUP(A1414,숲pro명단!$A$2:$C$207,2),4),IF(LEN(VLOOKUP(A1414,숲pro명단!$A$2:$C$207,2))=3,LEFT(VLOOKUP(A1414,숲pro명단!$A$2:$C$207,2),1)&amp;" "&amp;MID(VLOOKUP(A1414,숲pro명단!$A$2:$C$207,2),2,1)&amp;" "&amp;RIGHT(VLOOKUP(A1414,숲pro명단!$A$2:$C$207,2),1),IF(LEN(VLOOKUP(A1414,숲pro명단!$A$2:$C$207,2))=2,LEFT(VLOOKUP(A1414,숲pro명단!$A$2:$C$207,2),1)&amp;"     "&amp;RIGHT(VLOOKUP(A1414,숲pro명단!$A$2:$C$207,2),1),VLOOKUP(A1414,숲pro명단!$A$2:$C$207,2))))</f>
        <v>김 재 영</v>
      </c>
      <c r="C1414" s="215"/>
      <c r="D1414" s="216"/>
      <c r="F1414" s="213">
        <f>A1414</f>
        <v>177</v>
      </c>
      <c r="G1414" s="215" t="str">
        <f>B1414</f>
        <v>김 재 영</v>
      </c>
      <c r="H1414" s="215"/>
      <c r="I1414" s="216"/>
    </row>
    <row r="1415" spans="1:9" ht="39.75" customHeight="1" thickBot="1" x14ac:dyDescent="0.2">
      <c r="A1415" s="214"/>
      <c r="B1415" s="217"/>
      <c r="C1415" s="217"/>
      <c r="D1415" s="218"/>
      <c r="F1415" s="214"/>
      <c r="G1415" s="217"/>
      <c r="H1415" s="217"/>
      <c r="I1415" s="218"/>
    </row>
    <row r="1416" spans="1:9" ht="15.75" customHeight="1" thickBot="1" x14ac:dyDescent="0.2">
      <c r="A1416" s="10"/>
      <c r="B1416" s="10"/>
      <c r="C1416" s="10"/>
      <c r="D1416" s="10"/>
    </row>
    <row r="1417" spans="1:9" ht="18" customHeight="1" x14ac:dyDescent="0.15">
      <c r="A1417" s="219" t="str">
        <f>교과목!$A$4&amp;교과목!$B$4</f>
        <v>제2기산불방지기초과정</v>
      </c>
      <c r="B1417" s="220"/>
      <c r="C1417" s="220"/>
      <c r="D1417" s="221"/>
      <c r="F1417" s="219" t="str">
        <f>A1417</f>
        <v>제2기산불방지기초과정</v>
      </c>
      <c r="G1417" s="220"/>
      <c r="H1417" s="220"/>
      <c r="I1417" s="221"/>
    </row>
    <row r="1418" spans="1:9" ht="18" customHeight="1" x14ac:dyDescent="0.15">
      <c r="A1418" s="222"/>
      <c r="B1418" s="223"/>
      <c r="C1418" s="223"/>
      <c r="D1418" s="224"/>
      <c r="F1418" s="222"/>
      <c r="G1418" s="223"/>
      <c r="H1418" s="223"/>
      <c r="I1418" s="224"/>
    </row>
    <row r="1419" spans="1:9" ht="18" customHeight="1" x14ac:dyDescent="0.15">
      <c r="A1419" s="222"/>
      <c r="B1419" s="223"/>
      <c r="C1419" s="223"/>
      <c r="D1419" s="224"/>
      <c r="F1419" s="222"/>
      <c r="G1419" s="223"/>
      <c r="H1419" s="223"/>
      <c r="I1419" s="224"/>
    </row>
    <row r="1420" spans="1:9" ht="25.5" customHeight="1" x14ac:dyDescent="0.15">
      <c r="A1420" s="213" t="str">
        <f>VLOOKUP(A1422,숲pro명단!$A$2:$C$207,3)</f>
        <v>일반인</v>
      </c>
      <c r="B1420" s="225"/>
      <c r="C1420" s="225"/>
      <c r="D1420" s="226"/>
      <c r="F1420" s="213" t="str">
        <f>A1420</f>
        <v>일반인</v>
      </c>
      <c r="G1420" s="225"/>
      <c r="H1420" s="225"/>
      <c r="I1420" s="226"/>
    </row>
    <row r="1421" spans="1:9" ht="25.5" customHeight="1" x14ac:dyDescent="0.15">
      <c r="A1421" s="213"/>
      <c r="B1421" s="225"/>
      <c r="C1421" s="225"/>
      <c r="D1421" s="226"/>
      <c r="F1421" s="213"/>
      <c r="G1421" s="225"/>
      <c r="H1421" s="225"/>
      <c r="I1421" s="226"/>
    </row>
    <row r="1422" spans="1:9" ht="38.25" customHeight="1" x14ac:dyDescent="0.15">
      <c r="A1422" s="213">
        <v>178</v>
      </c>
      <c r="B1422" s="215" t="str">
        <f>IF(LEN(VLOOKUP(A1422,숲pro명단!$A$2:$C$207,2))=4,LEFT(VLOOKUP(A1422,숲pro명단!$A$2:$C$207,2),4),IF(LEN(VLOOKUP(A1422,숲pro명단!$A$2:$C$207,2))=3,LEFT(VLOOKUP(A1422,숲pro명단!$A$2:$C$207,2),1)&amp;" "&amp;MID(VLOOKUP(A1422,숲pro명단!$A$2:$C$207,2),2,1)&amp;" "&amp;RIGHT(VLOOKUP(A1422,숲pro명단!$A$2:$C$207,2),1),IF(LEN(VLOOKUP(A1422,숲pro명단!$A$2:$C$207,2))=2,LEFT(VLOOKUP(A1422,숲pro명단!$A$2:$C$207,2),1)&amp;"     "&amp;RIGHT(VLOOKUP(A1422,숲pro명단!$A$2:$C$207,2),1),VLOOKUP(A1422,숲pro명단!$A$2:$C$207,2))))</f>
        <v>김 재 영</v>
      </c>
      <c r="C1422" s="215"/>
      <c r="D1422" s="216"/>
      <c r="F1422" s="213">
        <f>A1422</f>
        <v>178</v>
      </c>
      <c r="G1422" s="215" t="str">
        <f>B1422</f>
        <v>김 재 영</v>
      </c>
      <c r="H1422" s="215"/>
      <c r="I1422" s="216"/>
    </row>
    <row r="1423" spans="1:9" ht="39.75" customHeight="1" thickBot="1" x14ac:dyDescent="0.2">
      <c r="A1423" s="214"/>
      <c r="B1423" s="217"/>
      <c r="C1423" s="217"/>
      <c r="D1423" s="218"/>
      <c r="F1423" s="214"/>
      <c r="G1423" s="217"/>
      <c r="H1423" s="217"/>
      <c r="I1423" s="218"/>
    </row>
    <row r="1424" spans="1:9" ht="15.75" customHeight="1" thickBot="1" x14ac:dyDescent="0.2">
      <c r="A1424" s="10"/>
      <c r="B1424" s="10"/>
      <c r="C1424" s="10"/>
      <c r="D1424" s="10"/>
    </row>
    <row r="1425" spans="1:9" ht="18" customHeight="1" x14ac:dyDescent="0.15">
      <c r="A1425" s="219" t="str">
        <f>교과목!$A$4&amp;교과목!$B$4</f>
        <v>제2기산불방지기초과정</v>
      </c>
      <c r="B1425" s="220"/>
      <c r="C1425" s="220"/>
      <c r="D1425" s="221"/>
      <c r="F1425" s="219" t="str">
        <f>A1425</f>
        <v>제2기산불방지기초과정</v>
      </c>
      <c r="G1425" s="220"/>
      <c r="H1425" s="220"/>
      <c r="I1425" s="221"/>
    </row>
    <row r="1426" spans="1:9" ht="18" customHeight="1" x14ac:dyDescent="0.15">
      <c r="A1426" s="222"/>
      <c r="B1426" s="223"/>
      <c r="C1426" s="223"/>
      <c r="D1426" s="224"/>
      <c r="F1426" s="222"/>
      <c r="G1426" s="223"/>
      <c r="H1426" s="223"/>
      <c r="I1426" s="224"/>
    </row>
    <row r="1427" spans="1:9" ht="18" customHeight="1" x14ac:dyDescent="0.15">
      <c r="A1427" s="222"/>
      <c r="B1427" s="223"/>
      <c r="C1427" s="223"/>
      <c r="D1427" s="224"/>
      <c r="F1427" s="222"/>
      <c r="G1427" s="223"/>
      <c r="H1427" s="223"/>
      <c r="I1427" s="224"/>
    </row>
    <row r="1428" spans="1:9" ht="25.5" customHeight="1" x14ac:dyDescent="0.15">
      <c r="A1428" s="213" t="str">
        <f>VLOOKUP(A1430,숲pro명단!$A$2:$C$207,3)</f>
        <v>일반인</v>
      </c>
      <c r="B1428" s="225"/>
      <c r="C1428" s="225"/>
      <c r="D1428" s="226"/>
      <c r="F1428" s="213" t="str">
        <f>A1428</f>
        <v>일반인</v>
      </c>
      <c r="G1428" s="225"/>
      <c r="H1428" s="225"/>
      <c r="I1428" s="226"/>
    </row>
    <row r="1429" spans="1:9" ht="25.5" customHeight="1" x14ac:dyDescent="0.15">
      <c r="A1429" s="213"/>
      <c r="B1429" s="225"/>
      <c r="C1429" s="225"/>
      <c r="D1429" s="226"/>
      <c r="F1429" s="213"/>
      <c r="G1429" s="225"/>
      <c r="H1429" s="225"/>
      <c r="I1429" s="226"/>
    </row>
    <row r="1430" spans="1:9" ht="38.25" customHeight="1" x14ac:dyDescent="0.15">
      <c r="A1430" s="213">
        <v>179</v>
      </c>
      <c r="B1430" s="215" t="str">
        <f>IF(LEN(VLOOKUP(A1430,숲pro명단!$A$2:$C$207,2))=4,LEFT(VLOOKUP(A1430,숲pro명단!$A$2:$C$207,2),4),IF(LEN(VLOOKUP(A1430,숲pro명단!$A$2:$C$207,2))=3,LEFT(VLOOKUP(A1430,숲pro명단!$A$2:$C$207,2),1)&amp;" "&amp;MID(VLOOKUP(A1430,숲pro명단!$A$2:$C$207,2),2,1)&amp;" "&amp;RIGHT(VLOOKUP(A1430,숲pro명단!$A$2:$C$207,2),1),IF(LEN(VLOOKUP(A1430,숲pro명단!$A$2:$C$207,2))=2,LEFT(VLOOKUP(A1430,숲pro명단!$A$2:$C$207,2),1)&amp;"     "&amp;RIGHT(VLOOKUP(A1430,숲pro명단!$A$2:$C$207,2),1),VLOOKUP(A1430,숲pro명단!$A$2:$C$207,2))))</f>
        <v>김 재 영</v>
      </c>
      <c r="C1430" s="215"/>
      <c r="D1430" s="216"/>
      <c r="F1430" s="213">
        <f>A1430</f>
        <v>179</v>
      </c>
      <c r="G1430" s="215" t="str">
        <f>B1430</f>
        <v>김 재 영</v>
      </c>
      <c r="H1430" s="215"/>
      <c r="I1430" s="216"/>
    </row>
    <row r="1431" spans="1:9" ht="39.75" customHeight="1" thickBot="1" x14ac:dyDescent="0.2">
      <c r="A1431" s="214"/>
      <c r="B1431" s="217"/>
      <c r="C1431" s="217"/>
      <c r="D1431" s="218"/>
      <c r="F1431" s="214"/>
      <c r="G1431" s="217"/>
      <c r="H1431" s="217"/>
      <c r="I1431" s="218"/>
    </row>
    <row r="1432" spans="1:9" ht="15.75" customHeight="1" thickBot="1" x14ac:dyDescent="0.2">
      <c r="A1432" s="10"/>
      <c r="B1432" s="10"/>
      <c r="C1432" s="10"/>
      <c r="D1432" s="10"/>
    </row>
    <row r="1433" spans="1:9" ht="18" customHeight="1" x14ac:dyDescent="0.15">
      <c r="A1433" s="219" t="str">
        <f>교과목!$A$4&amp;교과목!$B$4</f>
        <v>제2기산불방지기초과정</v>
      </c>
      <c r="B1433" s="220"/>
      <c r="C1433" s="220"/>
      <c r="D1433" s="221"/>
      <c r="F1433" s="219" t="str">
        <f>A1433</f>
        <v>제2기산불방지기초과정</v>
      </c>
      <c r="G1433" s="220"/>
      <c r="H1433" s="220"/>
      <c r="I1433" s="221"/>
    </row>
    <row r="1434" spans="1:9" ht="18" customHeight="1" x14ac:dyDescent="0.15">
      <c r="A1434" s="222"/>
      <c r="B1434" s="223"/>
      <c r="C1434" s="223"/>
      <c r="D1434" s="224"/>
      <c r="F1434" s="222"/>
      <c r="G1434" s="223"/>
      <c r="H1434" s="223"/>
      <c r="I1434" s="224"/>
    </row>
    <row r="1435" spans="1:9" ht="18" customHeight="1" x14ac:dyDescent="0.15">
      <c r="A1435" s="222"/>
      <c r="B1435" s="223"/>
      <c r="C1435" s="223"/>
      <c r="D1435" s="224"/>
      <c r="F1435" s="222"/>
      <c r="G1435" s="223"/>
      <c r="H1435" s="223"/>
      <c r="I1435" s="224"/>
    </row>
    <row r="1436" spans="1:9" ht="25.5" customHeight="1" x14ac:dyDescent="0.15">
      <c r="A1436" s="213" t="str">
        <f>VLOOKUP(A1438,숲pro명단!$A$2:$C$207,3)</f>
        <v>일반인</v>
      </c>
      <c r="B1436" s="225"/>
      <c r="C1436" s="225"/>
      <c r="D1436" s="226"/>
      <c r="F1436" s="213" t="str">
        <f>A1436</f>
        <v>일반인</v>
      </c>
      <c r="G1436" s="225"/>
      <c r="H1436" s="225"/>
      <c r="I1436" s="226"/>
    </row>
    <row r="1437" spans="1:9" ht="25.5" customHeight="1" x14ac:dyDescent="0.15">
      <c r="A1437" s="213"/>
      <c r="B1437" s="225"/>
      <c r="C1437" s="225"/>
      <c r="D1437" s="226"/>
      <c r="F1437" s="213"/>
      <c r="G1437" s="225"/>
      <c r="H1437" s="225"/>
      <c r="I1437" s="226"/>
    </row>
    <row r="1438" spans="1:9" ht="38.25" customHeight="1" x14ac:dyDescent="0.15">
      <c r="A1438" s="213">
        <v>180</v>
      </c>
      <c r="B1438" s="215" t="str">
        <f>IF(LEN(VLOOKUP(A1438,숲pro명단!$A$2:$C$207,2))=4,LEFT(VLOOKUP(A1438,숲pro명단!$A$2:$C$207,2),4),IF(LEN(VLOOKUP(A1438,숲pro명단!$A$2:$C$207,2))=3,LEFT(VLOOKUP(A1438,숲pro명단!$A$2:$C$207,2),1)&amp;" "&amp;MID(VLOOKUP(A1438,숲pro명단!$A$2:$C$207,2),2,1)&amp;" "&amp;RIGHT(VLOOKUP(A1438,숲pro명단!$A$2:$C$207,2),1),IF(LEN(VLOOKUP(A1438,숲pro명단!$A$2:$C$207,2))=2,LEFT(VLOOKUP(A1438,숲pro명단!$A$2:$C$207,2),1)&amp;"     "&amp;RIGHT(VLOOKUP(A1438,숲pro명단!$A$2:$C$207,2),1),VLOOKUP(A1438,숲pro명단!$A$2:$C$207,2))))</f>
        <v>김 재 영</v>
      </c>
      <c r="C1438" s="215"/>
      <c r="D1438" s="216"/>
      <c r="F1438" s="213">
        <f>A1438</f>
        <v>180</v>
      </c>
      <c r="G1438" s="215" t="str">
        <f>B1438</f>
        <v>김 재 영</v>
      </c>
      <c r="H1438" s="215"/>
      <c r="I1438" s="216"/>
    </row>
    <row r="1439" spans="1:9" ht="39.75" customHeight="1" thickBot="1" x14ac:dyDescent="0.2">
      <c r="A1439" s="214"/>
      <c r="B1439" s="217"/>
      <c r="C1439" s="217"/>
      <c r="D1439" s="218"/>
      <c r="F1439" s="214"/>
      <c r="G1439" s="217"/>
      <c r="H1439" s="217"/>
      <c r="I1439" s="218"/>
    </row>
    <row r="1440" spans="1:9" ht="15.75" customHeight="1" thickBot="1" x14ac:dyDescent="0.2">
      <c r="A1440" s="10"/>
      <c r="B1440" s="10"/>
      <c r="C1440" s="10"/>
      <c r="D1440" s="10"/>
    </row>
    <row r="1441" spans="1:9" ht="18" customHeight="1" x14ac:dyDescent="0.15">
      <c r="A1441" s="219" t="str">
        <f>교과목!$A$4&amp;교과목!$B$4</f>
        <v>제2기산불방지기초과정</v>
      </c>
      <c r="B1441" s="220"/>
      <c r="C1441" s="220"/>
      <c r="D1441" s="221"/>
      <c r="F1441" s="219" t="str">
        <f>A1441</f>
        <v>제2기산불방지기초과정</v>
      </c>
      <c r="G1441" s="220"/>
      <c r="H1441" s="220"/>
      <c r="I1441" s="221"/>
    </row>
    <row r="1442" spans="1:9" ht="18" customHeight="1" x14ac:dyDescent="0.15">
      <c r="A1442" s="222"/>
      <c r="B1442" s="223"/>
      <c r="C1442" s="223"/>
      <c r="D1442" s="224"/>
      <c r="F1442" s="222"/>
      <c r="G1442" s="223"/>
      <c r="H1442" s="223"/>
      <c r="I1442" s="224"/>
    </row>
    <row r="1443" spans="1:9" ht="18" customHeight="1" x14ac:dyDescent="0.15">
      <c r="A1443" s="222"/>
      <c r="B1443" s="223"/>
      <c r="C1443" s="223"/>
      <c r="D1443" s="224"/>
      <c r="F1443" s="222"/>
      <c r="G1443" s="223"/>
      <c r="H1443" s="223"/>
      <c r="I1443" s="224"/>
    </row>
    <row r="1444" spans="1:9" ht="25.5" customHeight="1" x14ac:dyDescent="0.15">
      <c r="A1444" s="213" t="str">
        <f>VLOOKUP(A1446,숲pro명단!$A$2:$C$207,3)</f>
        <v>일반인</v>
      </c>
      <c r="B1444" s="225"/>
      <c r="C1444" s="225"/>
      <c r="D1444" s="226"/>
      <c r="F1444" s="213" t="str">
        <f>A1444</f>
        <v>일반인</v>
      </c>
      <c r="G1444" s="225"/>
      <c r="H1444" s="225"/>
      <c r="I1444" s="226"/>
    </row>
    <row r="1445" spans="1:9" ht="25.5" customHeight="1" x14ac:dyDescent="0.15">
      <c r="A1445" s="213"/>
      <c r="B1445" s="225"/>
      <c r="C1445" s="225"/>
      <c r="D1445" s="226"/>
      <c r="F1445" s="213"/>
      <c r="G1445" s="225"/>
      <c r="H1445" s="225"/>
      <c r="I1445" s="226"/>
    </row>
    <row r="1446" spans="1:9" ht="38.25" customHeight="1" x14ac:dyDescent="0.15">
      <c r="A1446" s="213">
        <v>181</v>
      </c>
      <c r="B1446" s="215" t="str">
        <f>IF(LEN(VLOOKUP(A1446,숲pro명단!$A$2:$C$207,2))=4,LEFT(VLOOKUP(A1446,숲pro명단!$A$2:$C$207,2),4),IF(LEN(VLOOKUP(A1446,숲pro명단!$A$2:$C$207,2))=3,LEFT(VLOOKUP(A1446,숲pro명단!$A$2:$C$207,2),1)&amp;" "&amp;MID(VLOOKUP(A1446,숲pro명단!$A$2:$C$207,2),2,1)&amp;" "&amp;RIGHT(VLOOKUP(A1446,숲pro명단!$A$2:$C$207,2),1),IF(LEN(VLOOKUP(A1446,숲pro명단!$A$2:$C$207,2))=2,LEFT(VLOOKUP(A1446,숲pro명단!$A$2:$C$207,2),1)&amp;"     "&amp;RIGHT(VLOOKUP(A1446,숲pro명단!$A$2:$C$207,2),1),VLOOKUP(A1446,숲pro명단!$A$2:$C$207,2))))</f>
        <v>김 재 영</v>
      </c>
      <c r="C1446" s="215"/>
      <c r="D1446" s="216"/>
      <c r="F1446" s="213">
        <f>A1446</f>
        <v>181</v>
      </c>
      <c r="G1446" s="215" t="str">
        <f>B1446</f>
        <v>김 재 영</v>
      </c>
      <c r="H1446" s="215"/>
      <c r="I1446" s="216"/>
    </row>
    <row r="1447" spans="1:9" ht="39.75" customHeight="1" thickBot="1" x14ac:dyDescent="0.2">
      <c r="A1447" s="214"/>
      <c r="B1447" s="217"/>
      <c r="C1447" s="217"/>
      <c r="D1447" s="218"/>
      <c r="F1447" s="214"/>
      <c r="G1447" s="217"/>
      <c r="H1447" s="217"/>
      <c r="I1447" s="218"/>
    </row>
    <row r="1448" spans="1:9" ht="15.75" customHeight="1" thickBot="1" x14ac:dyDescent="0.2">
      <c r="A1448" s="10"/>
      <c r="B1448" s="10"/>
      <c r="C1448" s="10"/>
      <c r="D1448" s="10"/>
    </row>
    <row r="1449" spans="1:9" ht="18" customHeight="1" x14ac:dyDescent="0.15">
      <c r="A1449" s="219" t="str">
        <f>교과목!$A$4&amp;교과목!$B$4</f>
        <v>제2기산불방지기초과정</v>
      </c>
      <c r="B1449" s="220"/>
      <c r="C1449" s="220"/>
      <c r="D1449" s="221"/>
      <c r="F1449" s="219" t="str">
        <f>A1449</f>
        <v>제2기산불방지기초과정</v>
      </c>
      <c r="G1449" s="220"/>
      <c r="H1449" s="220"/>
      <c r="I1449" s="221"/>
    </row>
    <row r="1450" spans="1:9" ht="18" customHeight="1" x14ac:dyDescent="0.15">
      <c r="A1450" s="222"/>
      <c r="B1450" s="223"/>
      <c r="C1450" s="223"/>
      <c r="D1450" s="224"/>
      <c r="F1450" s="222"/>
      <c r="G1450" s="223"/>
      <c r="H1450" s="223"/>
      <c r="I1450" s="224"/>
    </row>
    <row r="1451" spans="1:9" ht="18" customHeight="1" x14ac:dyDescent="0.15">
      <c r="A1451" s="222"/>
      <c r="B1451" s="223"/>
      <c r="C1451" s="223"/>
      <c r="D1451" s="224"/>
      <c r="F1451" s="222"/>
      <c r="G1451" s="223"/>
      <c r="H1451" s="223"/>
      <c r="I1451" s="224"/>
    </row>
    <row r="1452" spans="1:9" ht="25.5" customHeight="1" x14ac:dyDescent="0.15">
      <c r="A1452" s="213" t="str">
        <f>VLOOKUP(A1454,숲pro명단!$A$2:$C$207,3)</f>
        <v>일반인</v>
      </c>
      <c r="B1452" s="225"/>
      <c r="C1452" s="225"/>
      <c r="D1452" s="226"/>
      <c r="F1452" s="213" t="str">
        <f>A1452</f>
        <v>일반인</v>
      </c>
      <c r="G1452" s="225"/>
      <c r="H1452" s="225"/>
      <c r="I1452" s="226"/>
    </row>
    <row r="1453" spans="1:9" ht="25.5" customHeight="1" x14ac:dyDescent="0.15">
      <c r="A1453" s="213"/>
      <c r="B1453" s="225"/>
      <c r="C1453" s="225"/>
      <c r="D1453" s="226"/>
      <c r="F1453" s="213"/>
      <c r="G1453" s="225"/>
      <c r="H1453" s="225"/>
      <c r="I1453" s="226"/>
    </row>
    <row r="1454" spans="1:9" ht="38.25" customHeight="1" x14ac:dyDescent="0.15">
      <c r="A1454" s="213">
        <v>182</v>
      </c>
      <c r="B1454" s="215" t="str">
        <f>IF(LEN(VLOOKUP(A1454,숲pro명단!$A$2:$C$207,2))=4,LEFT(VLOOKUP(A1454,숲pro명단!$A$2:$C$207,2),4),IF(LEN(VLOOKUP(A1454,숲pro명단!$A$2:$C$207,2))=3,LEFT(VLOOKUP(A1454,숲pro명단!$A$2:$C$207,2),1)&amp;" "&amp;MID(VLOOKUP(A1454,숲pro명단!$A$2:$C$207,2),2,1)&amp;" "&amp;RIGHT(VLOOKUP(A1454,숲pro명단!$A$2:$C$207,2),1),IF(LEN(VLOOKUP(A1454,숲pro명단!$A$2:$C$207,2))=2,LEFT(VLOOKUP(A1454,숲pro명단!$A$2:$C$207,2),1)&amp;"     "&amp;RIGHT(VLOOKUP(A1454,숲pro명단!$A$2:$C$207,2),1),VLOOKUP(A1454,숲pro명단!$A$2:$C$207,2))))</f>
        <v>김 재 영</v>
      </c>
      <c r="C1454" s="215"/>
      <c r="D1454" s="216"/>
      <c r="F1454" s="213">
        <f>A1454</f>
        <v>182</v>
      </c>
      <c r="G1454" s="215" t="str">
        <f>B1454</f>
        <v>김 재 영</v>
      </c>
      <c r="H1454" s="215"/>
      <c r="I1454" s="216"/>
    </row>
    <row r="1455" spans="1:9" ht="39.75" customHeight="1" thickBot="1" x14ac:dyDescent="0.2">
      <c r="A1455" s="214"/>
      <c r="B1455" s="217"/>
      <c r="C1455" s="217"/>
      <c r="D1455" s="218"/>
      <c r="F1455" s="214"/>
      <c r="G1455" s="217"/>
      <c r="H1455" s="217"/>
      <c r="I1455" s="218"/>
    </row>
    <row r="1456" spans="1:9" ht="15.75" customHeight="1" thickBot="1" x14ac:dyDescent="0.2">
      <c r="A1456" s="10"/>
      <c r="B1456" s="10"/>
      <c r="C1456" s="10"/>
      <c r="D1456" s="10"/>
    </row>
    <row r="1457" spans="1:9" ht="18" customHeight="1" x14ac:dyDescent="0.15">
      <c r="A1457" s="219" t="str">
        <f>교과목!$A$4&amp;교과목!$B$4</f>
        <v>제2기산불방지기초과정</v>
      </c>
      <c r="B1457" s="220"/>
      <c r="C1457" s="220"/>
      <c r="D1457" s="221"/>
      <c r="F1457" s="219" t="str">
        <f>A1457</f>
        <v>제2기산불방지기초과정</v>
      </c>
      <c r="G1457" s="220"/>
      <c r="H1457" s="220"/>
      <c r="I1457" s="221"/>
    </row>
    <row r="1458" spans="1:9" ht="18" customHeight="1" x14ac:dyDescent="0.15">
      <c r="A1458" s="222"/>
      <c r="B1458" s="223"/>
      <c r="C1458" s="223"/>
      <c r="D1458" s="224"/>
      <c r="F1458" s="222"/>
      <c r="G1458" s="223"/>
      <c r="H1458" s="223"/>
      <c r="I1458" s="224"/>
    </row>
    <row r="1459" spans="1:9" ht="18" customHeight="1" x14ac:dyDescent="0.15">
      <c r="A1459" s="222"/>
      <c r="B1459" s="223"/>
      <c r="C1459" s="223"/>
      <c r="D1459" s="224"/>
      <c r="F1459" s="222"/>
      <c r="G1459" s="223"/>
      <c r="H1459" s="223"/>
      <c r="I1459" s="224"/>
    </row>
    <row r="1460" spans="1:9" ht="25.5" customHeight="1" x14ac:dyDescent="0.15">
      <c r="A1460" s="213" t="str">
        <f>VLOOKUP(A1462,숲pro명단!$A$2:$C$207,3)</f>
        <v>일반인</v>
      </c>
      <c r="B1460" s="225"/>
      <c r="C1460" s="225"/>
      <c r="D1460" s="226"/>
      <c r="F1460" s="213" t="str">
        <f>A1460</f>
        <v>일반인</v>
      </c>
      <c r="G1460" s="225"/>
      <c r="H1460" s="225"/>
      <c r="I1460" s="226"/>
    </row>
    <row r="1461" spans="1:9" ht="25.5" customHeight="1" x14ac:dyDescent="0.15">
      <c r="A1461" s="213"/>
      <c r="B1461" s="225"/>
      <c r="C1461" s="225"/>
      <c r="D1461" s="226"/>
      <c r="F1461" s="213"/>
      <c r="G1461" s="225"/>
      <c r="H1461" s="225"/>
      <c r="I1461" s="226"/>
    </row>
    <row r="1462" spans="1:9" ht="38.25" customHeight="1" x14ac:dyDescent="0.15">
      <c r="A1462" s="213">
        <v>183</v>
      </c>
      <c r="B1462" s="215" t="str">
        <f>IF(LEN(VLOOKUP(A1462,숲pro명단!$A$2:$C$207,2))=4,LEFT(VLOOKUP(A1462,숲pro명단!$A$2:$C$207,2),4),IF(LEN(VLOOKUP(A1462,숲pro명단!$A$2:$C$207,2))=3,LEFT(VLOOKUP(A1462,숲pro명단!$A$2:$C$207,2),1)&amp;" "&amp;MID(VLOOKUP(A1462,숲pro명단!$A$2:$C$207,2),2,1)&amp;" "&amp;RIGHT(VLOOKUP(A1462,숲pro명단!$A$2:$C$207,2),1),IF(LEN(VLOOKUP(A1462,숲pro명단!$A$2:$C$207,2))=2,LEFT(VLOOKUP(A1462,숲pro명단!$A$2:$C$207,2),1)&amp;"     "&amp;RIGHT(VLOOKUP(A1462,숲pro명단!$A$2:$C$207,2),1),VLOOKUP(A1462,숲pro명단!$A$2:$C$207,2))))</f>
        <v>김 재 영</v>
      </c>
      <c r="C1462" s="215"/>
      <c r="D1462" s="216"/>
      <c r="F1462" s="213">
        <f>A1462</f>
        <v>183</v>
      </c>
      <c r="G1462" s="215" t="str">
        <f>B1462</f>
        <v>김 재 영</v>
      </c>
      <c r="H1462" s="215"/>
      <c r="I1462" s="216"/>
    </row>
    <row r="1463" spans="1:9" ht="39.75" customHeight="1" thickBot="1" x14ac:dyDescent="0.2">
      <c r="A1463" s="214"/>
      <c r="B1463" s="217"/>
      <c r="C1463" s="217"/>
      <c r="D1463" s="218"/>
      <c r="F1463" s="214"/>
      <c r="G1463" s="217"/>
      <c r="H1463" s="217"/>
      <c r="I1463" s="218"/>
    </row>
    <row r="1464" spans="1:9" ht="15.75" customHeight="1" thickBot="1" x14ac:dyDescent="0.2">
      <c r="A1464" s="10"/>
      <c r="B1464" s="10"/>
      <c r="C1464" s="10"/>
      <c r="D1464" s="10"/>
    </row>
    <row r="1465" spans="1:9" ht="18" customHeight="1" x14ac:dyDescent="0.15">
      <c r="A1465" s="219" t="str">
        <f>교과목!$A$4&amp;교과목!$B$4</f>
        <v>제2기산불방지기초과정</v>
      </c>
      <c r="B1465" s="220"/>
      <c r="C1465" s="220"/>
      <c r="D1465" s="221"/>
      <c r="F1465" s="219" t="str">
        <f>A1465</f>
        <v>제2기산불방지기초과정</v>
      </c>
      <c r="G1465" s="220"/>
      <c r="H1465" s="220"/>
      <c r="I1465" s="221"/>
    </row>
    <row r="1466" spans="1:9" ht="18" customHeight="1" x14ac:dyDescent="0.15">
      <c r="A1466" s="222"/>
      <c r="B1466" s="223"/>
      <c r="C1466" s="223"/>
      <c r="D1466" s="224"/>
      <c r="F1466" s="222"/>
      <c r="G1466" s="223"/>
      <c r="H1466" s="223"/>
      <c r="I1466" s="224"/>
    </row>
    <row r="1467" spans="1:9" ht="18" customHeight="1" x14ac:dyDescent="0.15">
      <c r="A1467" s="222"/>
      <c r="B1467" s="223"/>
      <c r="C1467" s="223"/>
      <c r="D1467" s="224"/>
      <c r="F1467" s="222"/>
      <c r="G1467" s="223"/>
      <c r="H1467" s="223"/>
      <c r="I1467" s="224"/>
    </row>
    <row r="1468" spans="1:9" ht="25.5" customHeight="1" x14ac:dyDescent="0.15">
      <c r="A1468" s="213" t="str">
        <f>VLOOKUP(A1470,숲pro명단!$A$2:$C$207,3)</f>
        <v>일반인</v>
      </c>
      <c r="B1468" s="225"/>
      <c r="C1468" s="225"/>
      <c r="D1468" s="226"/>
      <c r="F1468" s="213" t="str">
        <f>A1468</f>
        <v>일반인</v>
      </c>
      <c r="G1468" s="225"/>
      <c r="H1468" s="225"/>
      <c r="I1468" s="226"/>
    </row>
    <row r="1469" spans="1:9" ht="25.5" customHeight="1" x14ac:dyDescent="0.15">
      <c r="A1469" s="213"/>
      <c r="B1469" s="225"/>
      <c r="C1469" s="225"/>
      <c r="D1469" s="226"/>
      <c r="F1469" s="213"/>
      <c r="G1469" s="225"/>
      <c r="H1469" s="225"/>
      <c r="I1469" s="226"/>
    </row>
    <row r="1470" spans="1:9" ht="38.25" customHeight="1" x14ac:dyDescent="0.15">
      <c r="A1470" s="213">
        <v>184</v>
      </c>
      <c r="B1470" s="215" t="str">
        <f>IF(LEN(VLOOKUP(A1470,숲pro명단!$A$2:$C$207,2))=4,LEFT(VLOOKUP(A1470,숲pro명단!$A$2:$C$207,2),4),IF(LEN(VLOOKUP(A1470,숲pro명단!$A$2:$C$207,2))=3,LEFT(VLOOKUP(A1470,숲pro명단!$A$2:$C$207,2),1)&amp;" "&amp;MID(VLOOKUP(A1470,숲pro명단!$A$2:$C$207,2),2,1)&amp;" "&amp;RIGHT(VLOOKUP(A1470,숲pro명단!$A$2:$C$207,2),1),IF(LEN(VLOOKUP(A1470,숲pro명단!$A$2:$C$207,2))=2,LEFT(VLOOKUP(A1470,숲pro명단!$A$2:$C$207,2),1)&amp;"     "&amp;RIGHT(VLOOKUP(A1470,숲pro명단!$A$2:$C$207,2),1),VLOOKUP(A1470,숲pro명단!$A$2:$C$207,2))))</f>
        <v>김 재 영</v>
      </c>
      <c r="C1470" s="215"/>
      <c r="D1470" s="216"/>
      <c r="F1470" s="213">
        <f>A1470</f>
        <v>184</v>
      </c>
      <c r="G1470" s="215" t="str">
        <f>B1470</f>
        <v>김 재 영</v>
      </c>
      <c r="H1470" s="215"/>
      <c r="I1470" s="216"/>
    </row>
    <row r="1471" spans="1:9" ht="39.75" customHeight="1" thickBot="1" x14ac:dyDescent="0.2">
      <c r="A1471" s="214"/>
      <c r="B1471" s="217"/>
      <c r="C1471" s="217"/>
      <c r="D1471" s="218"/>
      <c r="F1471" s="214"/>
      <c r="G1471" s="217"/>
      <c r="H1471" s="217"/>
      <c r="I1471" s="218"/>
    </row>
    <row r="1472" spans="1:9" ht="15.75" customHeight="1" thickBot="1" x14ac:dyDescent="0.2">
      <c r="A1472" s="10"/>
      <c r="B1472" s="10"/>
      <c r="C1472" s="10"/>
      <c r="D1472" s="10"/>
    </row>
    <row r="1473" spans="1:9" ht="18" customHeight="1" x14ac:dyDescent="0.15">
      <c r="A1473" s="219" t="str">
        <f>교과목!$A$4&amp;교과목!$B$4</f>
        <v>제2기산불방지기초과정</v>
      </c>
      <c r="B1473" s="220"/>
      <c r="C1473" s="220"/>
      <c r="D1473" s="221"/>
      <c r="F1473" s="219" t="str">
        <f>A1473</f>
        <v>제2기산불방지기초과정</v>
      </c>
      <c r="G1473" s="220"/>
      <c r="H1473" s="220"/>
      <c r="I1473" s="221"/>
    </row>
    <row r="1474" spans="1:9" ht="18" customHeight="1" x14ac:dyDescent="0.15">
      <c r="A1474" s="222"/>
      <c r="B1474" s="223"/>
      <c r="C1474" s="223"/>
      <c r="D1474" s="224"/>
      <c r="F1474" s="222"/>
      <c r="G1474" s="223"/>
      <c r="H1474" s="223"/>
      <c r="I1474" s="224"/>
    </row>
    <row r="1475" spans="1:9" ht="18" customHeight="1" x14ac:dyDescent="0.15">
      <c r="A1475" s="222"/>
      <c r="B1475" s="223"/>
      <c r="C1475" s="223"/>
      <c r="D1475" s="224"/>
      <c r="F1475" s="222"/>
      <c r="G1475" s="223"/>
      <c r="H1475" s="223"/>
      <c r="I1475" s="224"/>
    </row>
    <row r="1476" spans="1:9" ht="25.5" customHeight="1" x14ac:dyDescent="0.15">
      <c r="A1476" s="213" t="str">
        <f>VLOOKUP(A1478,숲pro명단!$A$2:$C$207,3)</f>
        <v>일반인</v>
      </c>
      <c r="B1476" s="225"/>
      <c r="C1476" s="225"/>
      <c r="D1476" s="226"/>
      <c r="F1476" s="213" t="str">
        <f>A1476</f>
        <v>일반인</v>
      </c>
      <c r="G1476" s="225"/>
      <c r="H1476" s="225"/>
      <c r="I1476" s="226"/>
    </row>
    <row r="1477" spans="1:9" ht="25.5" customHeight="1" x14ac:dyDescent="0.15">
      <c r="A1477" s="213"/>
      <c r="B1477" s="225"/>
      <c r="C1477" s="225"/>
      <c r="D1477" s="226"/>
      <c r="F1477" s="213"/>
      <c r="G1477" s="225"/>
      <c r="H1477" s="225"/>
      <c r="I1477" s="226"/>
    </row>
    <row r="1478" spans="1:9" ht="38.25" customHeight="1" x14ac:dyDescent="0.15">
      <c r="A1478" s="213">
        <v>185</v>
      </c>
      <c r="B1478" s="215" t="str">
        <f>IF(LEN(VLOOKUP(A1478,숲pro명단!$A$2:$C$207,2))=4,LEFT(VLOOKUP(A1478,숲pro명단!$A$2:$C$207,2),4),IF(LEN(VLOOKUP(A1478,숲pro명단!$A$2:$C$207,2))=3,LEFT(VLOOKUP(A1478,숲pro명단!$A$2:$C$207,2),1)&amp;" "&amp;MID(VLOOKUP(A1478,숲pro명단!$A$2:$C$207,2),2,1)&amp;" "&amp;RIGHT(VLOOKUP(A1478,숲pro명단!$A$2:$C$207,2),1),IF(LEN(VLOOKUP(A1478,숲pro명단!$A$2:$C$207,2))=2,LEFT(VLOOKUP(A1478,숲pro명단!$A$2:$C$207,2),1)&amp;"     "&amp;RIGHT(VLOOKUP(A1478,숲pro명단!$A$2:$C$207,2),1),VLOOKUP(A1478,숲pro명단!$A$2:$C$207,2))))</f>
        <v>김 재 영</v>
      </c>
      <c r="C1478" s="215"/>
      <c r="D1478" s="216"/>
      <c r="F1478" s="213">
        <f>A1478</f>
        <v>185</v>
      </c>
      <c r="G1478" s="215" t="str">
        <f>B1478</f>
        <v>김 재 영</v>
      </c>
      <c r="H1478" s="215"/>
      <c r="I1478" s="216"/>
    </row>
    <row r="1479" spans="1:9" ht="39.75" customHeight="1" thickBot="1" x14ac:dyDescent="0.2">
      <c r="A1479" s="214"/>
      <c r="B1479" s="217"/>
      <c r="C1479" s="217"/>
      <c r="D1479" s="218"/>
      <c r="F1479" s="214"/>
      <c r="G1479" s="217"/>
      <c r="H1479" s="217"/>
      <c r="I1479" s="218"/>
    </row>
    <row r="1480" spans="1:9" ht="15.75" customHeight="1" thickBot="1" x14ac:dyDescent="0.2">
      <c r="A1480" s="10"/>
      <c r="B1480" s="10"/>
      <c r="C1480" s="10"/>
      <c r="D1480" s="10"/>
    </row>
    <row r="1481" spans="1:9" ht="18" customHeight="1" x14ac:dyDescent="0.15">
      <c r="A1481" s="219" t="str">
        <f>교과목!$A$4&amp;교과목!$B$4</f>
        <v>제2기산불방지기초과정</v>
      </c>
      <c r="B1481" s="220"/>
      <c r="C1481" s="220"/>
      <c r="D1481" s="221"/>
      <c r="F1481" s="219" t="str">
        <f>A1481</f>
        <v>제2기산불방지기초과정</v>
      </c>
      <c r="G1481" s="220"/>
      <c r="H1481" s="220"/>
      <c r="I1481" s="221"/>
    </row>
    <row r="1482" spans="1:9" ht="18" customHeight="1" x14ac:dyDescent="0.15">
      <c r="A1482" s="222"/>
      <c r="B1482" s="223"/>
      <c r="C1482" s="223"/>
      <c r="D1482" s="224"/>
      <c r="F1482" s="222"/>
      <c r="G1482" s="223"/>
      <c r="H1482" s="223"/>
      <c r="I1482" s="224"/>
    </row>
    <row r="1483" spans="1:9" ht="18" customHeight="1" x14ac:dyDescent="0.15">
      <c r="A1483" s="222"/>
      <c r="B1483" s="223"/>
      <c r="C1483" s="223"/>
      <c r="D1483" s="224"/>
      <c r="F1483" s="222"/>
      <c r="G1483" s="223"/>
      <c r="H1483" s="223"/>
      <c r="I1483" s="224"/>
    </row>
    <row r="1484" spans="1:9" ht="25.5" customHeight="1" x14ac:dyDescent="0.15">
      <c r="A1484" s="213" t="str">
        <f>VLOOKUP(A1486,숲pro명단!$A$2:$C$207,3)</f>
        <v>일반인</v>
      </c>
      <c r="B1484" s="225"/>
      <c r="C1484" s="225"/>
      <c r="D1484" s="226"/>
      <c r="F1484" s="213" t="str">
        <f>A1484</f>
        <v>일반인</v>
      </c>
      <c r="G1484" s="225"/>
      <c r="H1484" s="225"/>
      <c r="I1484" s="226"/>
    </row>
    <row r="1485" spans="1:9" ht="25.5" customHeight="1" x14ac:dyDescent="0.15">
      <c r="A1485" s="213"/>
      <c r="B1485" s="225"/>
      <c r="C1485" s="225"/>
      <c r="D1485" s="226"/>
      <c r="F1485" s="213"/>
      <c r="G1485" s="225"/>
      <c r="H1485" s="225"/>
      <c r="I1485" s="226"/>
    </row>
    <row r="1486" spans="1:9" ht="38.25" customHeight="1" x14ac:dyDescent="0.15">
      <c r="A1486" s="213">
        <v>186</v>
      </c>
      <c r="B1486" s="215" t="str">
        <f>IF(LEN(VLOOKUP(A1486,숲pro명단!$A$2:$C$207,2))=4,LEFT(VLOOKUP(A1486,숲pro명단!$A$2:$C$207,2),4),IF(LEN(VLOOKUP(A1486,숲pro명단!$A$2:$C$207,2))=3,LEFT(VLOOKUP(A1486,숲pro명단!$A$2:$C$207,2),1)&amp;" "&amp;MID(VLOOKUP(A1486,숲pro명단!$A$2:$C$207,2),2,1)&amp;" "&amp;RIGHT(VLOOKUP(A1486,숲pro명단!$A$2:$C$207,2),1),IF(LEN(VLOOKUP(A1486,숲pro명단!$A$2:$C$207,2))=2,LEFT(VLOOKUP(A1486,숲pro명단!$A$2:$C$207,2),1)&amp;"     "&amp;RIGHT(VLOOKUP(A1486,숲pro명단!$A$2:$C$207,2),1),VLOOKUP(A1486,숲pro명단!$A$2:$C$207,2))))</f>
        <v>김 재 영</v>
      </c>
      <c r="C1486" s="215"/>
      <c r="D1486" s="216"/>
      <c r="F1486" s="213">
        <f>A1486</f>
        <v>186</v>
      </c>
      <c r="G1486" s="215" t="str">
        <f>B1486</f>
        <v>김 재 영</v>
      </c>
      <c r="H1486" s="215"/>
      <c r="I1486" s="216"/>
    </row>
    <row r="1487" spans="1:9" ht="39.75" customHeight="1" thickBot="1" x14ac:dyDescent="0.2">
      <c r="A1487" s="214"/>
      <c r="B1487" s="217"/>
      <c r="C1487" s="217"/>
      <c r="D1487" s="218"/>
      <c r="F1487" s="214"/>
      <c r="G1487" s="217"/>
      <c r="H1487" s="217"/>
      <c r="I1487" s="218"/>
    </row>
    <row r="1488" spans="1:9" ht="15.75" customHeight="1" thickBot="1" x14ac:dyDescent="0.2">
      <c r="A1488" s="10"/>
      <c r="B1488" s="10"/>
      <c r="C1488" s="10"/>
      <c r="D1488" s="10"/>
    </row>
    <row r="1489" spans="1:9" ht="18" customHeight="1" x14ac:dyDescent="0.15">
      <c r="A1489" s="219" t="str">
        <f>교과목!$A$4&amp;교과목!$B$4</f>
        <v>제2기산불방지기초과정</v>
      </c>
      <c r="B1489" s="220"/>
      <c r="C1489" s="220"/>
      <c r="D1489" s="221"/>
      <c r="F1489" s="219" t="str">
        <f>A1489</f>
        <v>제2기산불방지기초과정</v>
      </c>
      <c r="G1489" s="220"/>
      <c r="H1489" s="220"/>
      <c r="I1489" s="221"/>
    </row>
    <row r="1490" spans="1:9" ht="18" customHeight="1" x14ac:dyDescent="0.15">
      <c r="A1490" s="222"/>
      <c r="B1490" s="223"/>
      <c r="C1490" s="223"/>
      <c r="D1490" s="224"/>
      <c r="F1490" s="222"/>
      <c r="G1490" s="223"/>
      <c r="H1490" s="223"/>
      <c r="I1490" s="224"/>
    </row>
    <row r="1491" spans="1:9" ht="18" customHeight="1" x14ac:dyDescent="0.15">
      <c r="A1491" s="222"/>
      <c r="B1491" s="223"/>
      <c r="C1491" s="223"/>
      <c r="D1491" s="224"/>
      <c r="F1491" s="222"/>
      <c r="G1491" s="223"/>
      <c r="H1491" s="223"/>
      <c r="I1491" s="224"/>
    </row>
    <row r="1492" spans="1:9" ht="25.5" customHeight="1" x14ac:dyDescent="0.15">
      <c r="A1492" s="213" t="str">
        <f>VLOOKUP(A1494,숲pro명단!$A$2:$C$207,3)</f>
        <v>일반인</v>
      </c>
      <c r="B1492" s="225"/>
      <c r="C1492" s="225"/>
      <c r="D1492" s="226"/>
      <c r="F1492" s="213" t="str">
        <f>A1492</f>
        <v>일반인</v>
      </c>
      <c r="G1492" s="225"/>
      <c r="H1492" s="225"/>
      <c r="I1492" s="226"/>
    </row>
    <row r="1493" spans="1:9" ht="25.5" customHeight="1" x14ac:dyDescent="0.15">
      <c r="A1493" s="213"/>
      <c r="B1493" s="225"/>
      <c r="C1493" s="225"/>
      <c r="D1493" s="226"/>
      <c r="F1493" s="213"/>
      <c r="G1493" s="225"/>
      <c r="H1493" s="225"/>
      <c r="I1493" s="226"/>
    </row>
    <row r="1494" spans="1:9" ht="38.25" customHeight="1" x14ac:dyDescent="0.15">
      <c r="A1494" s="213">
        <v>187</v>
      </c>
      <c r="B1494" s="215" t="str">
        <f>IF(LEN(VLOOKUP(A1494,숲pro명단!$A$2:$C$207,2))=4,LEFT(VLOOKUP(A1494,숲pro명단!$A$2:$C$207,2),4),IF(LEN(VLOOKUP(A1494,숲pro명단!$A$2:$C$207,2))=3,LEFT(VLOOKUP(A1494,숲pro명단!$A$2:$C$207,2),1)&amp;" "&amp;MID(VLOOKUP(A1494,숲pro명단!$A$2:$C$207,2),2,1)&amp;" "&amp;RIGHT(VLOOKUP(A1494,숲pro명단!$A$2:$C$207,2),1),IF(LEN(VLOOKUP(A1494,숲pro명단!$A$2:$C$207,2))=2,LEFT(VLOOKUP(A1494,숲pro명단!$A$2:$C$207,2),1)&amp;"     "&amp;RIGHT(VLOOKUP(A1494,숲pro명단!$A$2:$C$207,2),1),VLOOKUP(A1494,숲pro명단!$A$2:$C$207,2))))</f>
        <v>김 재 영</v>
      </c>
      <c r="C1494" s="215"/>
      <c r="D1494" s="216"/>
      <c r="F1494" s="213">
        <f>A1494</f>
        <v>187</v>
      </c>
      <c r="G1494" s="215" t="str">
        <f>B1494</f>
        <v>김 재 영</v>
      </c>
      <c r="H1494" s="215"/>
      <c r="I1494" s="216"/>
    </row>
    <row r="1495" spans="1:9" ht="39.75" customHeight="1" thickBot="1" x14ac:dyDescent="0.2">
      <c r="A1495" s="214"/>
      <c r="B1495" s="217"/>
      <c r="C1495" s="217"/>
      <c r="D1495" s="218"/>
      <c r="F1495" s="214"/>
      <c r="G1495" s="217"/>
      <c r="H1495" s="217"/>
      <c r="I1495" s="218"/>
    </row>
    <row r="1496" spans="1:9" ht="15.75" customHeight="1" thickBot="1" x14ac:dyDescent="0.2">
      <c r="A1496" s="10"/>
      <c r="B1496" s="10"/>
      <c r="C1496" s="10"/>
      <c r="D1496" s="10"/>
    </row>
    <row r="1497" spans="1:9" ht="18" customHeight="1" x14ac:dyDescent="0.15">
      <c r="A1497" s="219" t="str">
        <f>교과목!$A$4&amp;교과목!$B$4</f>
        <v>제2기산불방지기초과정</v>
      </c>
      <c r="B1497" s="220"/>
      <c r="C1497" s="220"/>
      <c r="D1497" s="221"/>
      <c r="F1497" s="219" t="str">
        <f>A1497</f>
        <v>제2기산불방지기초과정</v>
      </c>
      <c r="G1497" s="220"/>
      <c r="H1497" s="220"/>
      <c r="I1497" s="221"/>
    </row>
    <row r="1498" spans="1:9" ht="18" customHeight="1" x14ac:dyDescent="0.15">
      <c r="A1498" s="222"/>
      <c r="B1498" s="223"/>
      <c r="C1498" s="223"/>
      <c r="D1498" s="224"/>
      <c r="F1498" s="222"/>
      <c r="G1498" s="223"/>
      <c r="H1498" s="223"/>
      <c r="I1498" s="224"/>
    </row>
    <row r="1499" spans="1:9" ht="18" customHeight="1" x14ac:dyDescent="0.15">
      <c r="A1499" s="222"/>
      <c r="B1499" s="223"/>
      <c r="C1499" s="223"/>
      <c r="D1499" s="224"/>
      <c r="F1499" s="222"/>
      <c r="G1499" s="223"/>
      <c r="H1499" s="223"/>
      <c r="I1499" s="224"/>
    </row>
    <row r="1500" spans="1:9" ht="25.5" customHeight="1" x14ac:dyDescent="0.15">
      <c r="A1500" s="213" t="str">
        <f>VLOOKUP(A1502,숲pro명단!$A$2:$C$207,3)</f>
        <v>일반인</v>
      </c>
      <c r="B1500" s="225"/>
      <c r="C1500" s="225"/>
      <c r="D1500" s="226"/>
      <c r="F1500" s="213" t="str">
        <f>A1500</f>
        <v>일반인</v>
      </c>
      <c r="G1500" s="225"/>
      <c r="H1500" s="225"/>
      <c r="I1500" s="226"/>
    </row>
    <row r="1501" spans="1:9" ht="25.5" customHeight="1" x14ac:dyDescent="0.15">
      <c r="A1501" s="213"/>
      <c r="B1501" s="225"/>
      <c r="C1501" s="225"/>
      <c r="D1501" s="226"/>
      <c r="F1501" s="213"/>
      <c r="G1501" s="225"/>
      <c r="H1501" s="225"/>
      <c r="I1501" s="226"/>
    </row>
    <row r="1502" spans="1:9" ht="38.25" customHeight="1" x14ac:dyDescent="0.15">
      <c r="A1502" s="213">
        <v>188</v>
      </c>
      <c r="B1502" s="215" t="str">
        <f>IF(LEN(VLOOKUP(A1502,숲pro명단!$A$2:$C$207,2))=4,LEFT(VLOOKUP(A1502,숲pro명단!$A$2:$C$207,2),4),IF(LEN(VLOOKUP(A1502,숲pro명단!$A$2:$C$207,2))=3,LEFT(VLOOKUP(A1502,숲pro명단!$A$2:$C$207,2),1)&amp;" "&amp;MID(VLOOKUP(A1502,숲pro명단!$A$2:$C$207,2),2,1)&amp;" "&amp;RIGHT(VLOOKUP(A1502,숲pro명단!$A$2:$C$207,2),1),IF(LEN(VLOOKUP(A1502,숲pro명단!$A$2:$C$207,2))=2,LEFT(VLOOKUP(A1502,숲pro명단!$A$2:$C$207,2),1)&amp;"     "&amp;RIGHT(VLOOKUP(A1502,숲pro명단!$A$2:$C$207,2),1),VLOOKUP(A1502,숲pro명단!$A$2:$C$207,2))))</f>
        <v>김 재 영</v>
      </c>
      <c r="C1502" s="215"/>
      <c r="D1502" s="216"/>
      <c r="F1502" s="213">
        <f>A1502</f>
        <v>188</v>
      </c>
      <c r="G1502" s="215" t="str">
        <f>B1502</f>
        <v>김 재 영</v>
      </c>
      <c r="H1502" s="215"/>
      <c r="I1502" s="216"/>
    </row>
    <row r="1503" spans="1:9" ht="39.75" customHeight="1" thickBot="1" x14ac:dyDescent="0.2">
      <c r="A1503" s="214"/>
      <c r="B1503" s="217"/>
      <c r="C1503" s="217"/>
      <c r="D1503" s="218"/>
      <c r="F1503" s="214"/>
      <c r="G1503" s="217"/>
      <c r="H1503" s="217"/>
      <c r="I1503" s="218"/>
    </row>
    <row r="1504" spans="1:9" ht="15.75" customHeight="1" thickBot="1" x14ac:dyDescent="0.2">
      <c r="A1504" s="10"/>
      <c r="B1504" s="10"/>
      <c r="C1504" s="10"/>
      <c r="D1504" s="10"/>
    </row>
    <row r="1505" spans="1:9" ht="18" customHeight="1" x14ac:dyDescent="0.15">
      <c r="A1505" s="219" t="str">
        <f>교과목!$A$4&amp;교과목!$B$4</f>
        <v>제2기산불방지기초과정</v>
      </c>
      <c r="B1505" s="220"/>
      <c r="C1505" s="220"/>
      <c r="D1505" s="221"/>
      <c r="F1505" s="219" t="str">
        <f>A1505</f>
        <v>제2기산불방지기초과정</v>
      </c>
      <c r="G1505" s="220"/>
      <c r="H1505" s="220"/>
      <c r="I1505" s="221"/>
    </row>
    <row r="1506" spans="1:9" ht="18" customHeight="1" x14ac:dyDescent="0.15">
      <c r="A1506" s="222"/>
      <c r="B1506" s="223"/>
      <c r="C1506" s="223"/>
      <c r="D1506" s="224"/>
      <c r="F1506" s="222"/>
      <c r="G1506" s="223"/>
      <c r="H1506" s="223"/>
      <c r="I1506" s="224"/>
    </row>
    <row r="1507" spans="1:9" ht="18" customHeight="1" x14ac:dyDescent="0.15">
      <c r="A1507" s="222"/>
      <c r="B1507" s="223"/>
      <c r="C1507" s="223"/>
      <c r="D1507" s="224"/>
      <c r="F1507" s="222"/>
      <c r="G1507" s="223"/>
      <c r="H1507" s="223"/>
      <c r="I1507" s="224"/>
    </row>
    <row r="1508" spans="1:9" ht="25.5" customHeight="1" x14ac:dyDescent="0.15">
      <c r="A1508" s="213" t="str">
        <f>VLOOKUP(A1510,숲pro명단!$A$2:$C$207,3)</f>
        <v>일반인</v>
      </c>
      <c r="B1508" s="225"/>
      <c r="C1508" s="225"/>
      <c r="D1508" s="226"/>
      <c r="F1508" s="213" t="str">
        <f>A1508</f>
        <v>일반인</v>
      </c>
      <c r="G1508" s="225"/>
      <c r="H1508" s="225"/>
      <c r="I1508" s="226"/>
    </row>
    <row r="1509" spans="1:9" ht="25.5" customHeight="1" x14ac:dyDescent="0.15">
      <c r="A1509" s="213"/>
      <c r="B1509" s="225"/>
      <c r="C1509" s="225"/>
      <c r="D1509" s="226"/>
      <c r="F1509" s="213"/>
      <c r="G1509" s="225"/>
      <c r="H1509" s="225"/>
      <c r="I1509" s="226"/>
    </row>
    <row r="1510" spans="1:9" ht="38.25" customHeight="1" x14ac:dyDescent="0.15">
      <c r="A1510" s="213">
        <v>189</v>
      </c>
      <c r="B1510" s="215" t="str">
        <f>IF(LEN(VLOOKUP(A1510,숲pro명단!$A$2:$C$207,2))=4,LEFT(VLOOKUP(A1510,숲pro명단!$A$2:$C$207,2),4),IF(LEN(VLOOKUP(A1510,숲pro명단!$A$2:$C$207,2))=3,LEFT(VLOOKUP(A1510,숲pro명단!$A$2:$C$207,2),1)&amp;" "&amp;MID(VLOOKUP(A1510,숲pro명단!$A$2:$C$207,2),2,1)&amp;" "&amp;RIGHT(VLOOKUP(A1510,숲pro명단!$A$2:$C$207,2),1),IF(LEN(VLOOKUP(A1510,숲pro명단!$A$2:$C$207,2))=2,LEFT(VLOOKUP(A1510,숲pro명단!$A$2:$C$207,2),1)&amp;"     "&amp;RIGHT(VLOOKUP(A1510,숲pro명단!$A$2:$C$207,2),1),VLOOKUP(A1510,숲pro명단!$A$2:$C$207,2))))</f>
        <v>김 재 영</v>
      </c>
      <c r="C1510" s="215"/>
      <c r="D1510" s="216"/>
      <c r="F1510" s="213">
        <f>A1510</f>
        <v>189</v>
      </c>
      <c r="G1510" s="215" t="str">
        <f>B1510</f>
        <v>김 재 영</v>
      </c>
      <c r="H1510" s="215"/>
      <c r="I1510" s="216"/>
    </row>
    <row r="1511" spans="1:9" ht="39.75" customHeight="1" thickBot="1" x14ac:dyDescent="0.2">
      <c r="A1511" s="214"/>
      <c r="B1511" s="217"/>
      <c r="C1511" s="217"/>
      <c r="D1511" s="218"/>
      <c r="F1511" s="214"/>
      <c r="G1511" s="217"/>
      <c r="H1511" s="217"/>
      <c r="I1511" s="218"/>
    </row>
    <row r="1512" spans="1:9" ht="15.75" customHeight="1" thickBot="1" x14ac:dyDescent="0.2">
      <c r="A1512" s="10"/>
      <c r="B1512" s="10"/>
      <c r="C1512" s="10"/>
      <c r="D1512" s="10"/>
    </row>
    <row r="1513" spans="1:9" ht="18" customHeight="1" x14ac:dyDescent="0.15">
      <c r="A1513" s="219" t="str">
        <f>교과목!$A$4&amp;교과목!$B$4</f>
        <v>제2기산불방지기초과정</v>
      </c>
      <c r="B1513" s="220"/>
      <c r="C1513" s="220"/>
      <c r="D1513" s="221"/>
      <c r="F1513" s="219" t="str">
        <f>A1513</f>
        <v>제2기산불방지기초과정</v>
      </c>
      <c r="G1513" s="220"/>
      <c r="H1513" s="220"/>
      <c r="I1513" s="221"/>
    </row>
    <row r="1514" spans="1:9" ht="18" customHeight="1" x14ac:dyDescent="0.15">
      <c r="A1514" s="222"/>
      <c r="B1514" s="223"/>
      <c r="C1514" s="223"/>
      <c r="D1514" s="224"/>
      <c r="F1514" s="222"/>
      <c r="G1514" s="223"/>
      <c r="H1514" s="223"/>
      <c r="I1514" s="224"/>
    </row>
    <row r="1515" spans="1:9" ht="18" customHeight="1" x14ac:dyDescent="0.15">
      <c r="A1515" s="222"/>
      <c r="B1515" s="223"/>
      <c r="C1515" s="223"/>
      <c r="D1515" s="224"/>
      <c r="F1515" s="222"/>
      <c r="G1515" s="223"/>
      <c r="H1515" s="223"/>
      <c r="I1515" s="224"/>
    </row>
    <row r="1516" spans="1:9" ht="25.5" customHeight="1" x14ac:dyDescent="0.15">
      <c r="A1516" s="213" t="str">
        <f>VLOOKUP(A1518,숲pro명단!$A$2:$C$207,3)</f>
        <v>일반인</v>
      </c>
      <c r="B1516" s="225"/>
      <c r="C1516" s="225"/>
      <c r="D1516" s="226"/>
      <c r="F1516" s="213" t="str">
        <f>A1516</f>
        <v>일반인</v>
      </c>
      <c r="G1516" s="225"/>
      <c r="H1516" s="225"/>
      <c r="I1516" s="226"/>
    </row>
    <row r="1517" spans="1:9" ht="25.5" customHeight="1" x14ac:dyDescent="0.15">
      <c r="A1517" s="213"/>
      <c r="B1517" s="225"/>
      <c r="C1517" s="225"/>
      <c r="D1517" s="226"/>
      <c r="F1517" s="213"/>
      <c r="G1517" s="225"/>
      <c r="H1517" s="225"/>
      <c r="I1517" s="226"/>
    </row>
    <row r="1518" spans="1:9" ht="38.25" customHeight="1" x14ac:dyDescent="0.15">
      <c r="A1518" s="213">
        <v>190</v>
      </c>
      <c r="B1518" s="215" t="str">
        <f>IF(LEN(VLOOKUP(A1518,숲pro명단!$A$2:$C$207,2))=4,LEFT(VLOOKUP(A1518,숲pro명단!$A$2:$C$207,2),4),IF(LEN(VLOOKUP(A1518,숲pro명단!$A$2:$C$207,2))=3,LEFT(VLOOKUP(A1518,숲pro명단!$A$2:$C$207,2),1)&amp;" "&amp;MID(VLOOKUP(A1518,숲pro명단!$A$2:$C$207,2),2,1)&amp;" "&amp;RIGHT(VLOOKUP(A1518,숲pro명단!$A$2:$C$207,2),1),IF(LEN(VLOOKUP(A1518,숲pro명단!$A$2:$C$207,2))=2,LEFT(VLOOKUP(A1518,숲pro명단!$A$2:$C$207,2),1)&amp;"     "&amp;RIGHT(VLOOKUP(A1518,숲pro명단!$A$2:$C$207,2),1),VLOOKUP(A1518,숲pro명단!$A$2:$C$207,2))))</f>
        <v>김 재 영</v>
      </c>
      <c r="C1518" s="215"/>
      <c r="D1518" s="216"/>
      <c r="F1518" s="213">
        <f>A1518</f>
        <v>190</v>
      </c>
      <c r="G1518" s="215" t="str">
        <f>B1518</f>
        <v>김 재 영</v>
      </c>
      <c r="H1518" s="215"/>
      <c r="I1518" s="216"/>
    </row>
    <row r="1519" spans="1:9" ht="39.75" customHeight="1" thickBot="1" x14ac:dyDescent="0.2">
      <c r="A1519" s="214"/>
      <c r="B1519" s="217"/>
      <c r="C1519" s="217"/>
      <c r="D1519" s="218"/>
      <c r="F1519" s="214"/>
      <c r="G1519" s="217"/>
      <c r="H1519" s="217"/>
      <c r="I1519" s="218"/>
    </row>
    <row r="1520" spans="1:9" ht="15.75" customHeight="1" thickBot="1" x14ac:dyDescent="0.2">
      <c r="A1520" s="10"/>
      <c r="B1520" s="10"/>
      <c r="C1520" s="10"/>
      <c r="D1520" s="10"/>
    </row>
    <row r="1521" spans="1:9" ht="18" customHeight="1" x14ac:dyDescent="0.15">
      <c r="A1521" s="219" t="str">
        <f>교과목!$A$4&amp;교과목!$B$4</f>
        <v>제2기산불방지기초과정</v>
      </c>
      <c r="B1521" s="220"/>
      <c r="C1521" s="220"/>
      <c r="D1521" s="221"/>
      <c r="F1521" s="219" t="str">
        <f>A1521</f>
        <v>제2기산불방지기초과정</v>
      </c>
      <c r="G1521" s="220"/>
      <c r="H1521" s="220"/>
      <c r="I1521" s="221"/>
    </row>
    <row r="1522" spans="1:9" ht="18" customHeight="1" x14ac:dyDescent="0.15">
      <c r="A1522" s="222"/>
      <c r="B1522" s="223"/>
      <c r="C1522" s="223"/>
      <c r="D1522" s="224"/>
      <c r="F1522" s="222"/>
      <c r="G1522" s="223"/>
      <c r="H1522" s="223"/>
      <c r="I1522" s="224"/>
    </row>
    <row r="1523" spans="1:9" ht="18" customHeight="1" x14ac:dyDescent="0.15">
      <c r="A1523" s="222"/>
      <c r="B1523" s="223"/>
      <c r="C1523" s="223"/>
      <c r="D1523" s="224"/>
      <c r="F1523" s="222"/>
      <c r="G1523" s="223"/>
      <c r="H1523" s="223"/>
      <c r="I1523" s="224"/>
    </row>
    <row r="1524" spans="1:9" ht="25.5" customHeight="1" x14ac:dyDescent="0.15">
      <c r="A1524" s="213" t="str">
        <f>VLOOKUP(A1526,숲pro명단!$A$2:$C$207,3)</f>
        <v>일반인</v>
      </c>
      <c r="B1524" s="225"/>
      <c r="C1524" s="225"/>
      <c r="D1524" s="226"/>
      <c r="F1524" s="213" t="str">
        <f>A1524</f>
        <v>일반인</v>
      </c>
      <c r="G1524" s="225"/>
      <c r="H1524" s="225"/>
      <c r="I1524" s="226"/>
    </row>
    <row r="1525" spans="1:9" ht="25.5" customHeight="1" x14ac:dyDescent="0.15">
      <c r="A1525" s="213"/>
      <c r="B1525" s="225"/>
      <c r="C1525" s="225"/>
      <c r="D1525" s="226"/>
      <c r="F1525" s="213"/>
      <c r="G1525" s="225"/>
      <c r="H1525" s="225"/>
      <c r="I1525" s="226"/>
    </row>
    <row r="1526" spans="1:9" ht="38.25" customHeight="1" x14ac:dyDescent="0.15">
      <c r="A1526" s="213">
        <v>191</v>
      </c>
      <c r="B1526" s="215" t="str">
        <f>IF(LEN(VLOOKUP(A1526,숲pro명단!$A$2:$C$207,2))=4,LEFT(VLOOKUP(A1526,숲pro명단!$A$2:$C$207,2),4),IF(LEN(VLOOKUP(A1526,숲pro명단!$A$2:$C$207,2))=3,LEFT(VLOOKUP(A1526,숲pro명단!$A$2:$C$207,2),1)&amp;" "&amp;MID(VLOOKUP(A1526,숲pro명단!$A$2:$C$207,2),2,1)&amp;" "&amp;RIGHT(VLOOKUP(A1526,숲pro명단!$A$2:$C$207,2),1),IF(LEN(VLOOKUP(A1526,숲pro명단!$A$2:$C$207,2))=2,LEFT(VLOOKUP(A1526,숲pro명단!$A$2:$C$207,2),1)&amp;"     "&amp;RIGHT(VLOOKUP(A1526,숲pro명단!$A$2:$C$207,2),1),VLOOKUP(A1526,숲pro명단!$A$2:$C$207,2))))</f>
        <v>김 재 영</v>
      </c>
      <c r="C1526" s="215"/>
      <c r="D1526" s="216"/>
      <c r="F1526" s="213">
        <f>A1526</f>
        <v>191</v>
      </c>
      <c r="G1526" s="215" t="str">
        <f>B1526</f>
        <v>김 재 영</v>
      </c>
      <c r="H1526" s="215"/>
      <c r="I1526" s="216"/>
    </row>
    <row r="1527" spans="1:9" ht="39.75" customHeight="1" thickBot="1" x14ac:dyDescent="0.2">
      <c r="A1527" s="214"/>
      <c r="B1527" s="217"/>
      <c r="C1527" s="217"/>
      <c r="D1527" s="218"/>
      <c r="F1527" s="214"/>
      <c r="G1527" s="217"/>
      <c r="H1527" s="217"/>
      <c r="I1527" s="218"/>
    </row>
    <row r="1528" spans="1:9" ht="15.75" customHeight="1" thickBot="1" x14ac:dyDescent="0.2">
      <c r="A1528" s="10"/>
      <c r="B1528" s="10"/>
      <c r="C1528" s="10"/>
      <c r="D1528" s="10"/>
    </row>
    <row r="1529" spans="1:9" ht="18" customHeight="1" x14ac:dyDescent="0.15">
      <c r="A1529" s="219" t="str">
        <f>교과목!$A$4&amp;교과목!$B$4</f>
        <v>제2기산불방지기초과정</v>
      </c>
      <c r="B1529" s="220"/>
      <c r="C1529" s="220"/>
      <c r="D1529" s="221"/>
      <c r="F1529" s="219" t="str">
        <f>A1529</f>
        <v>제2기산불방지기초과정</v>
      </c>
      <c r="G1529" s="220"/>
      <c r="H1529" s="220"/>
      <c r="I1529" s="221"/>
    </row>
    <row r="1530" spans="1:9" ht="18" customHeight="1" x14ac:dyDescent="0.15">
      <c r="A1530" s="222"/>
      <c r="B1530" s="223"/>
      <c r="C1530" s="223"/>
      <c r="D1530" s="224"/>
      <c r="F1530" s="222"/>
      <c r="G1530" s="223"/>
      <c r="H1530" s="223"/>
      <c r="I1530" s="224"/>
    </row>
    <row r="1531" spans="1:9" ht="18" customHeight="1" x14ac:dyDescent="0.15">
      <c r="A1531" s="222"/>
      <c r="B1531" s="223"/>
      <c r="C1531" s="223"/>
      <c r="D1531" s="224"/>
      <c r="F1531" s="222"/>
      <c r="G1531" s="223"/>
      <c r="H1531" s="223"/>
      <c r="I1531" s="224"/>
    </row>
    <row r="1532" spans="1:9" ht="25.5" customHeight="1" x14ac:dyDescent="0.15">
      <c r="A1532" s="213" t="str">
        <f>VLOOKUP(A1534,숲pro명단!$A$2:$C$207,3)</f>
        <v>일반인</v>
      </c>
      <c r="B1532" s="225"/>
      <c r="C1532" s="225"/>
      <c r="D1532" s="226"/>
      <c r="F1532" s="213" t="str">
        <f>A1532</f>
        <v>일반인</v>
      </c>
      <c r="G1532" s="225"/>
      <c r="H1532" s="225"/>
      <c r="I1532" s="226"/>
    </row>
    <row r="1533" spans="1:9" ht="25.5" customHeight="1" x14ac:dyDescent="0.15">
      <c r="A1533" s="213"/>
      <c r="B1533" s="225"/>
      <c r="C1533" s="225"/>
      <c r="D1533" s="226"/>
      <c r="F1533" s="213"/>
      <c r="G1533" s="225"/>
      <c r="H1533" s="225"/>
      <c r="I1533" s="226"/>
    </row>
    <row r="1534" spans="1:9" ht="38.25" customHeight="1" x14ac:dyDescent="0.15">
      <c r="A1534" s="213">
        <v>192</v>
      </c>
      <c r="B1534" s="215" t="str">
        <f>IF(LEN(VLOOKUP(A1534,숲pro명단!$A$2:$C$207,2))=4,LEFT(VLOOKUP(A1534,숲pro명단!$A$2:$C$207,2),4),IF(LEN(VLOOKUP(A1534,숲pro명단!$A$2:$C$207,2))=3,LEFT(VLOOKUP(A1534,숲pro명단!$A$2:$C$207,2),1)&amp;" "&amp;MID(VLOOKUP(A1534,숲pro명단!$A$2:$C$207,2),2,1)&amp;" "&amp;RIGHT(VLOOKUP(A1534,숲pro명단!$A$2:$C$207,2),1),IF(LEN(VLOOKUP(A1534,숲pro명단!$A$2:$C$207,2))=2,LEFT(VLOOKUP(A1534,숲pro명단!$A$2:$C$207,2),1)&amp;"     "&amp;RIGHT(VLOOKUP(A1534,숲pro명단!$A$2:$C$207,2),1),VLOOKUP(A1534,숲pro명단!$A$2:$C$207,2))))</f>
        <v>김 재 영</v>
      </c>
      <c r="C1534" s="215"/>
      <c r="D1534" s="216"/>
      <c r="F1534" s="213">
        <f>A1534</f>
        <v>192</v>
      </c>
      <c r="G1534" s="215" t="str">
        <f>B1534</f>
        <v>김 재 영</v>
      </c>
      <c r="H1534" s="215"/>
      <c r="I1534" s="216"/>
    </row>
    <row r="1535" spans="1:9" ht="39.75" customHeight="1" thickBot="1" x14ac:dyDescent="0.2">
      <c r="A1535" s="214"/>
      <c r="B1535" s="217"/>
      <c r="C1535" s="217"/>
      <c r="D1535" s="218"/>
      <c r="F1535" s="214"/>
      <c r="G1535" s="217"/>
      <c r="H1535" s="217"/>
      <c r="I1535" s="218"/>
    </row>
    <row r="1536" spans="1:9" ht="15.75" customHeight="1" thickBot="1" x14ac:dyDescent="0.2">
      <c r="A1536" s="10"/>
      <c r="B1536" s="10"/>
      <c r="C1536" s="10"/>
      <c r="D1536" s="10"/>
    </row>
    <row r="1537" spans="1:9" ht="18" customHeight="1" x14ac:dyDescent="0.15">
      <c r="A1537" s="219" t="str">
        <f>교과목!$A$4&amp;교과목!$B$4</f>
        <v>제2기산불방지기초과정</v>
      </c>
      <c r="B1537" s="220"/>
      <c r="C1537" s="220"/>
      <c r="D1537" s="221"/>
      <c r="F1537" s="219" t="str">
        <f>A1537</f>
        <v>제2기산불방지기초과정</v>
      </c>
      <c r="G1537" s="220"/>
      <c r="H1537" s="220"/>
      <c r="I1537" s="221"/>
    </row>
    <row r="1538" spans="1:9" ht="18" customHeight="1" x14ac:dyDescent="0.15">
      <c r="A1538" s="222"/>
      <c r="B1538" s="223"/>
      <c r="C1538" s="223"/>
      <c r="D1538" s="224"/>
      <c r="F1538" s="222"/>
      <c r="G1538" s="223"/>
      <c r="H1538" s="223"/>
      <c r="I1538" s="224"/>
    </row>
    <row r="1539" spans="1:9" ht="18" customHeight="1" x14ac:dyDescent="0.15">
      <c r="A1539" s="222"/>
      <c r="B1539" s="223"/>
      <c r="C1539" s="223"/>
      <c r="D1539" s="224"/>
      <c r="F1539" s="222"/>
      <c r="G1539" s="223"/>
      <c r="H1539" s="223"/>
      <c r="I1539" s="224"/>
    </row>
    <row r="1540" spans="1:9" ht="25.5" customHeight="1" x14ac:dyDescent="0.15">
      <c r="A1540" s="213" t="str">
        <f>VLOOKUP(A1542,숲pro명단!$A$2:$C$207,3)</f>
        <v>일반인</v>
      </c>
      <c r="B1540" s="225"/>
      <c r="C1540" s="225"/>
      <c r="D1540" s="226"/>
      <c r="F1540" s="213" t="str">
        <f>A1540</f>
        <v>일반인</v>
      </c>
      <c r="G1540" s="225"/>
      <c r="H1540" s="225"/>
      <c r="I1540" s="226"/>
    </row>
    <row r="1541" spans="1:9" ht="25.5" customHeight="1" x14ac:dyDescent="0.15">
      <c r="A1541" s="213"/>
      <c r="B1541" s="225"/>
      <c r="C1541" s="225"/>
      <c r="D1541" s="226"/>
      <c r="F1541" s="213"/>
      <c r="G1541" s="225"/>
      <c r="H1541" s="225"/>
      <c r="I1541" s="226"/>
    </row>
    <row r="1542" spans="1:9" ht="38.25" customHeight="1" x14ac:dyDescent="0.15">
      <c r="A1542" s="213">
        <v>193</v>
      </c>
      <c r="B1542" s="215" t="str">
        <f>IF(LEN(VLOOKUP(A1542,숲pro명단!$A$2:$C$207,2))=4,LEFT(VLOOKUP(A1542,숲pro명단!$A$2:$C$207,2),4),IF(LEN(VLOOKUP(A1542,숲pro명단!$A$2:$C$207,2))=3,LEFT(VLOOKUP(A1542,숲pro명단!$A$2:$C$207,2),1)&amp;" "&amp;MID(VLOOKUP(A1542,숲pro명단!$A$2:$C$207,2),2,1)&amp;" "&amp;RIGHT(VLOOKUP(A1542,숲pro명단!$A$2:$C$207,2),1),IF(LEN(VLOOKUP(A1542,숲pro명단!$A$2:$C$207,2))=2,LEFT(VLOOKUP(A1542,숲pro명단!$A$2:$C$207,2),1)&amp;"     "&amp;RIGHT(VLOOKUP(A1542,숲pro명단!$A$2:$C$207,2),1),VLOOKUP(A1542,숲pro명단!$A$2:$C$207,2))))</f>
        <v>김 재 영</v>
      </c>
      <c r="C1542" s="215"/>
      <c r="D1542" s="216"/>
      <c r="F1542" s="213">
        <f>A1542</f>
        <v>193</v>
      </c>
      <c r="G1542" s="215" t="str">
        <f>B1542</f>
        <v>김 재 영</v>
      </c>
      <c r="H1542" s="215"/>
      <c r="I1542" s="216"/>
    </row>
    <row r="1543" spans="1:9" ht="39.75" customHeight="1" thickBot="1" x14ac:dyDescent="0.2">
      <c r="A1543" s="214"/>
      <c r="B1543" s="217"/>
      <c r="C1543" s="217"/>
      <c r="D1543" s="218"/>
      <c r="F1543" s="214"/>
      <c r="G1543" s="217"/>
      <c r="H1543" s="217"/>
      <c r="I1543" s="218"/>
    </row>
    <row r="1544" spans="1:9" ht="15.75" customHeight="1" thickBot="1" x14ac:dyDescent="0.2">
      <c r="A1544" s="10"/>
      <c r="B1544" s="10"/>
      <c r="C1544" s="10"/>
      <c r="D1544" s="10"/>
    </row>
    <row r="1545" spans="1:9" ht="18" customHeight="1" x14ac:dyDescent="0.15">
      <c r="A1545" s="219" t="str">
        <f>교과목!$A$4&amp;교과목!$B$4</f>
        <v>제2기산불방지기초과정</v>
      </c>
      <c r="B1545" s="220"/>
      <c r="C1545" s="220"/>
      <c r="D1545" s="221"/>
      <c r="F1545" s="219" t="str">
        <f>A1545</f>
        <v>제2기산불방지기초과정</v>
      </c>
      <c r="G1545" s="220"/>
      <c r="H1545" s="220"/>
      <c r="I1545" s="221"/>
    </row>
    <row r="1546" spans="1:9" ht="18" customHeight="1" x14ac:dyDescent="0.15">
      <c r="A1546" s="222"/>
      <c r="B1546" s="223"/>
      <c r="C1546" s="223"/>
      <c r="D1546" s="224"/>
      <c r="F1546" s="222"/>
      <c r="G1546" s="223"/>
      <c r="H1546" s="223"/>
      <c r="I1546" s="224"/>
    </row>
    <row r="1547" spans="1:9" ht="18" customHeight="1" x14ac:dyDescent="0.15">
      <c r="A1547" s="222"/>
      <c r="B1547" s="223"/>
      <c r="C1547" s="223"/>
      <c r="D1547" s="224"/>
      <c r="F1547" s="222"/>
      <c r="G1547" s="223"/>
      <c r="H1547" s="223"/>
      <c r="I1547" s="224"/>
    </row>
    <row r="1548" spans="1:9" ht="25.5" customHeight="1" x14ac:dyDescent="0.15">
      <c r="A1548" s="213" t="str">
        <f>VLOOKUP(A1550,숲pro명단!$A$2:$C$207,3)</f>
        <v>일반인</v>
      </c>
      <c r="B1548" s="225"/>
      <c r="C1548" s="225"/>
      <c r="D1548" s="226"/>
      <c r="F1548" s="213" t="str">
        <f>A1548</f>
        <v>일반인</v>
      </c>
      <c r="G1548" s="225"/>
      <c r="H1548" s="225"/>
      <c r="I1548" s="226"/>
    </row>
    <row r="1549" spans="1:9" ht="25.5" customHeight="1" x14ac:dyDescent="0.15">
      <c r="A1549" s="213"/>
      <c r="B1549" s="225"/>
      <c r="C1549" s="225"/>
      <c r="D1549" s="226"/>
      <c r="F1549" s="213"/>
      <c r="G1549" s="225"/>
      <c r="H1549" s="225"/>
      <c r="I1549" s="226"/>
    </row>
    <row r="1550" spans="1:9" ht="38.25" customHeight="1" x14ac:dyDescent="0.15">
      <c r="A1550" s="213">
        <v>194</v>
      </c>
      <c r="B1550" s="215" t="str">
        <f>IF(LEN(VLOOKUP(A1550,숲pro명단!$A$2:$C$207,2))=4,LEFT(VLOOKUP(A1550,숲pro명단!$A$2:$C$207,2),4),IF(LEN(VLOOKUP(A1550,숲pro명단!$A$2:$C$207,2))=3,LEFT(VLOOKUP(A1550,숲pro명단!$A$2:$C$207,2),1)&amp;" "&amp;MID(VLOOKUP(A1550,숲pro명단!$A$2:$C$207,2),2,1)&amp;" "&amp;RIGHT(VLOOKUP(A1550,숲pro명단!$A$2:$C$207,2),1),IF(LEN(VLOOKUP(A1550,숲pro명단!$A$2:$C$207,2))=2,LEFT(VLOOKUP(A1550,숲pro명단!$A$2:$C$207,2),1)&amp;"     "&amp;RIGHT(VLOOKUP(A1550,숲pro명단!$A$2:$C$207,2),1),VLOOKUP(A1550,숲pro명단!$A$2:$C$207,2))))</f>
        <v>김 재 영</v>
      </c>
      <c r="C1550" s="215"/>
      <c r="D1550" s="216"/>
      <c r="F1550" s="213">
        <f>A1550</f>
        <v>194</v>
      </c>
      <c r="G1550" s="215" t="str">
        <f>B1550</f>
        <v>김 재 영</v>
      </c>
      <c r="H1550" s="215"/>
      <c r="I1550" s="216"/>
    </row>
    <row r="1551" spans="1:9" ht="39.75" customHeight="1" thickBot="1" x14ac:dyDescent="0.2">
      <c r="A1551" s="214"/>
      <c r="B1551" s="217"/>
      <c r="C1551" s="217"/>
      <c r="D1551" s="218"/>
      <c r="F1551" s="214"/>
      <c r="G1551" s="217"/>
      <c r="H1551" s="217"/>
      <c r="I1551" s="218"/>
    </row>
    <row r="1552" spans="1:9" ht="15.75" customHeight="1" thickBot="1" x14ac:dyDescent="0.2">
      <c r="A1552" s="10"/>
      <c r="B1552" s="10"/>
      <c r="C1552" s="10"/>
      <c r="D1552" s="10"/>
    </row>
    <row r="1553" spans="1:9" ht="18" customHeight="1" x14ac:dyDescent="0.15">
      <c r="A1553" s="219" t="str">
        <f>교과목!$A$4&amp;교과목!$B$4</f>
        <v>제2기산불방지기초과정</v>
      </c>
      <c r="B1553" s="220"/>
      <c r="C1553" s="220"/>
      <c r="D1553" s="221"/>
      <c r="F1553" s="219" t="str">
        <f>A1553</f>
        <v>제2기산불방지기초과정</v>
      </c>
      <c r="G1553" s="220"/>
      <c r="H1553" s="220"/>
      <c r="I1553" s="221"/>
    </row>
    <row r="1554" spans="1:9" ht="18" customHeight="1" x14ac:dyDescent="0.15">
      <c r="A1554" s="222"/>
      <c r="B1554" s="223"/>
      <c r="C1554" s="223"/>
      <c r="D1554" s="224"/>
      <c r="F1554" s="222"/>
      <c r="G1554" s="223"/>
      <c r="H1554" s="223"/>
      <c r="I1554" s="224"/>
    </row>
    <row r="1555" spans="1:9" ht="18" customHeight="1" x14ac:dyDescent="0.15">
      <c r="A1555" s="222"/>
      <c r="B1555" s="223"/>
      <c r="C1555" s="223"/>
      <c r="D1555" s="224"/>
      <c r="F1555" s="222"/>
      <c r="G1555" s="223"/>
      <c r="H1555" s="223"/>
      <c r="I1555" s="224"/>
    </row>
    <row r="1556" spans="1:9" ht="25.5" customHeight="1" x14ac:dyDescent="0.15">
      <c r="A1556" s="213" t="str">
        <f>VLOOKUP(A1558,숲pro명단!$A$2:$C$207,3)</f>
        <v>일반인</v>
      </c>
      <c r="B1556" s="225"/>
      <c r="C1556" s="225"/>
      <c r="D1556" s="226"/>
      <c r="F1556" s="213" t="str">
        <f>A1556</f>
        <v>일반인</v>
      </c>
      <c r="G1556" s="225"/>
      <c r="H1556" s="225"/>
      <c r="I1556" s="226"/>
    </row>
    <row r="1557" spans="1:9" ht="25.5" customHeight="1" x14ac:dyDescent="0.15">
      <c r="A1557" s="213"/>
      <c r="B1557" s="225"/>
      <c r="C1557" s="225"/>
      <c r="D1557" s="226"/>
      <c r="F1557" s="213"/>
      <c r="G1557" s="225"/>
      <c r="H1557" s="225"/>
      <c r="I1557" s="226"/>
    </row>
    <row r="1558" spans="1:9" ht="38.25" customHeight="1" x14ac:dyDescent="0.15">
      <c r="A1558" s="213">
        <v>195</v>
      </c>
      <c r="B1558" s="215" t="str">
        <f>IF(LEN(VLOOKUP(A1558,숲pro명단!$A$2:$C$207,2))=4,LEFT(VLOOKUP(A1558,숲pro명단!$A$2:$C$207,2),4),IF(LEN(VLOOKUP(A1558,숲pro명단!$A$2:$C$207,2))=3,LEFT(VLOOKUP(A1558,숲pro명단!$A$2:$C$207,2),1)&amp;" "&amp;MID(VLOOKUP(A1558,숲pro명단!$A$2:$C$207,2),2,1)&amp;" "&amp;RIGHT(VLOOKUP(A1558,숲pro명단!$A$2:$C$207,2),1),IF(LEN(VLOOKUP(A1558,숲pro명단!$A$2:$C$207,2))=2,LEFT(VLOOKUP(A1558,숲pro명단!$A$2:$C$207,2),1)&amp;"     "&amp;RIGHT(VLOOKUP(A1558,숲pro명단!$A$2:$C$207,2),1),VLOOKUP(A1558,숲pro명단!$A$2:$C$207,2))))</f>
        <v>김 재 영</v>
      </c>
      <c r="C1558" s="215"/>
      <c r="D1558" s="216"/>
      <c r="F1558" s="213">
        <f>A1558</f>
        <v>195</v>
      </c>
      <c r="G1558" s="215" t="str">
        <f>B1558</f>
        <v>김 재 영</v>
      </c>
      <c r="H1558" s="215"/>
      <c r="I1558" s="216"/>
    </row>
    <row r="1559" spans="1:9" ht="39.75" customHeight="1" thickBot="1" x14ac:dyDescent="0.2">
      <c r="A1559" s="214"/>
      <c r="B1559" s="217"/>
      <c r="C1559" s="217"/>
      <c r="D1559" s="218"/>
      <c r="F1559" s="214"/>
      <c r="G1559" s="217"/>
      <c r="H1559" s="217"/>
      <c r="I1559" s="218"/>
    </row>
    <row r="1560" spans="1:9" ht="15.75" customHeight="1" thickBot="1" x14ac:dyDescent="0.2">
      <c r="A1560" s="10"/>
      <c r="B1560" s="10"/>
      <c r="C1560" s="10"/>
      <c r="D1560" s="10"/>
    </row>
    <row r="1561" spans="1:9" ht="18" customHeight="1" x14ac:dyDescent="0.15">
      <c r="A1561" s="219" t="str">
        <f>교과목!$A$4&amp;교과목!$B$4</f>
        <v>제2기산불방지기초과정</v>
      </c>
      <c r="B1561" s="220"/>
      <c r="C1561" s="220"/>
      <c r="D1561" s="221"/>
      <c r="F1561" s="219" t="str">
        <f>A1561</f>
        <v>제2기산불방지기초과정</v>
      </c>
      <c r="G1561" s="220"/>
      <c r="H1561" s="220"/>
      <c r="I1561" s="221"/>
    </row>
    <row r="1562" spans="1:9" ht="18" customHeight="1" x14ac:dyDescent="0.15">
      <c r="A1562" s="222"/>
      <c r="B1562" s="223"/>
      <c r="C1562" s="223"/>
      <c r="D1562" s="224"/>
      <c r="F1562" s="222"/>
      <c r="G1562" s="223"/>
      <c r="H1562" s="223"/>
      <c r="I1562" s="224"/>
    </row>
    <row r="1563" spans="1:9" ht="18" customHeight="1" x14ac:dyDescent="0.15">
      <c r="A1563" s="222"/>
      <c r="B1563" s="223"/>
      <c r="C1563" s="223"/>
      <c r="D1563" s="224"/>
      <c r="F1563" s="222"/>
      <c r="G1563" s="223"/>
      <c r="H1563" s="223"/>
      <c r="I1563" s="224"/>
    </row>
    <row r="1564" spans="1:9" ht="25.5" customHeight="1" x14ac:dyDescent="0.15">
      <c r="A1564" s="213" t="str">
        <f>VLOOKUP(A1566,숲pro명단!$A$2:$C$207,3)</f>
        <v>일반인</v>
      </c>
      <c r="B1564" s="225"/>
      <c r="C1564" s="225"/>
      <c r="D1564" s="226"/>
      <c r="F1564" s="213" t="str">
        <f>A1564</f>
        <v>일반인</v>
      </c>
      <c r="G1564" s="225"/>
      <c r="H1564" s="225"/>
      <c r="I1564" s="226"/>
    </row>
    <row r="1565" spans="1:9" ht="25.5" customHeight="1" x14ac:dyDescent="0.15">
      <c r="A1565" s="213"/>
      <c r="B1565" s="225"/>
      <c r="C1565" s="225"/>
      <c r="D1565" s="226"/>
      <c r="F1565" s="213"/>
      <c r="G1565" s="225"/>
      <c r="H1565" s="225"/>
      <c r="I1565" s="226"/>
    </row>
    <row r="1566" spans="1:9" ht="38.25" customHeight="1" x14ac:dyDescent="0.15">
      <c r="A1566" s="213">
        <v>196</v>
      </c>
      <c r="B1566" s="215" t="str">
        <f>IF(LEN(VLOOKUP(A1566,숲pro명단!$A$2:$C$207,2))=4,LEFT(VLOOKUP(A1566,숲pro명단!$A$2:$C$207,2),4),IF(LEN(VLOOKUP(A1566,숲pro명단!$A$2:$C$207,2))=3,LEFT(VLOOKUP(A1566,숲pro명단!$A$2:$C$207,2),1)&amp;" "&amp;MID(VLOOKUP(A1566,숲pro명단!$A$2:$C$207,2),2,1)&amp;" "&amp;RIGHT(VLOOKUP(A1566,숲pro명단!$A$2:$C$207,2),1),IF(LEN(VLOOKUP(A1566,숲pro명단!$A$2:$C$207,2))=2,LEFT(VLOOKUP(A1566,숲pro명단!$A$2:$C$207,2),1)&amp;"     "&amp;RIGHT(VLOOKUP(A1566,숲pro명단!$A$2:$C$207,2),1),VLOOKUP(A1566,숲pro명단!$A$2:$C$207,2))))</f>
        <v>김 재 영</v>
      </c>
      <c r="C1566" s="215"/>
      <c r="D1566" s="216"/>
      <c r="F1566" s="213">
        <f>A1566</f>
        <v>196</v>
      </c>
      <c r="G1566" s="215" t="str">
        <f>B1566</f>
        <v>김 재 영</v>
      </c>
      <c r="H1566" s="215"/>
      <c r="I1566" s="216"/>
    </row>
    <row r="1567" spans="1:9" ht="39.75" customHeight="1" thickBot="1" x14ac:dyDescent="0.2">
      <c r="A1567" s="214"/>
      <c r="B1567" s="217"/>
      <c r="C1567" s="217"/>
      <c r="D1567" s="218"/>
      <c r="F1567" s="214"/>
      <c r="G1567" s="217"/>
      <c r="H1567" s="217"/>
      <c r="I1567" s="218"/>
    </row>
    <row r="1568" spans="1:9" ht="15.75" customHeight="1" thickBot="1" x14ac:dyDescent="0.2">
      <c r="A1568" s="10"/>
      <c r="B1568" s="10"/>
      <c r="C1568" s="10"/>
      <c r="D1568" s="10"/>
    </row>
    <row r="1569" spans="1:9" ht="18" customHeight="1" x14ac:dyDescent="0.15">
      <c r="A1569" s="219" t="str">
        <f>교과목!$A$4&amp;교과목!$B$4</f>
        <v>제2기산불방지기초과정</v>
      </c>
      <c r="B1569" s="220"/>
      <c r="C1569" s="220"/>
      <c r="D1569" s="221"/>
      <c r="F1569" s="219" t="str">
        <f>A1569</f>
        <v>제2기산불방지기초과정</v>
      </c>
      <c r="G1569" s="220"/>
      <c r="H1569" s="220"/>
      <c r="I1569" s="221"/>
    </row>
    <row r="1570" spans="1:9" ht="18" customHeight="1" x14ac:dyDescent="0.15">
      <c r="A1570" s="222"/>
      <c r="B1570" s="223"/>
      <c r="C1570" s="223"/>
      <c r="D1570" s="224"/>
      <c r="F1570" s="222"/>
      <c r="G1570" s="223"/>
      <c r="H1570" s="223"/>
      <c r="I1570" s="224"/>
    </row>
    <row r="1571" spans="1:9" ht="18" customHeight="1" x14ac:dyDescent="0.15">
      <c r="A1571" s="222"/>
      <c r="B1571" s="223"/>
      <c r="C1571" s="223"/>
      <c r="D1571" s="224"/>
      <c r="F1571" s="222"/>
      <c r="G1571" s="223"/>
      <c r="H1571" s="223"/>
      <c r="I1571" s="224"/>
    </row>
    <row r="1572" spans="1:9" ht="25.5" customHeight="1" x14ac:dyDescent="0.15">
      <c r="A1572" s="213" t="str">
        <f>VLOOKUP(A1574,숲pro명단!$A$2:$C$207,3)</f>
        <v>일반인</v>
      </c>
      <c r="B1572" s="225"/>
      <c r="C1572" s="225"/>
      <c r="D1572" s="226"/>
      <c r="F1572" s="213" t="str">
        <f>A1572</f>
        <v>일반인</v>
      </c>
      <c r="G1572" s="225"/>
      <c r="H1572" s="225"/>
      <c r="I1572" s="226"/>
    </row>
    <row r="1573" spans="1:9" ht="25.5" customHeight="1" x14ac:dyDescent="0.15">
      <c r="A1573" s="213"/>
      <c r="B1573" s="225"/>
      <c r="C1573" s="225"/>
      <c r="D1573" s="226"/>
      <c r="F1573" s="213"/>
      <c r="G1573" s="225"/>
      <c r="H1573" s="225"/>
      <c r="I1573" s="226"/>
    </row>
    <row r="1574" spans="1:9" ht="38.25" customHeight="1" x14ac:dyDescent="0.15">
      <c r="A1574" s="213">
        <v>197</v>
      </c>
      <c r="B1574" s="215" t="str">
        <f>IF(LEN(VLOOKUP(A1574,숲pro명단!$A$2:$C$207,2))=4,LEFT(VLOOKUP(A1574,숲pro명단!$A$2:$C$207,2),4),IF(LEN(VLOOKUP(A1574,숲pro명단!$A$2:$C$207,2))=3,LEFT(VLOOKUP(A1574,숲pro명단!$A$2:$C$207,2),1)&amp;" "&amp;MID(VLOOKUP(A1574,숲pro명단!$A$2:$C$207,2),2,1)&amp;" "&amp;RIGHT(VLOOKUP(A1574,숲pro명단!$A$2:$C$207,2),1),IF(LEN(VLOOKUP(A1574,숲pro명단!$A$2:$C$207,2))=2,LEFT(VLOOKUP(A1574,숲pro명단!$A$2:$C$207,2),1)&amp;"     "&amp;RIGHT(VLOOKUP(A1574,숲pro명단!$A$2:$C$207,2),1),VLOOKUP(A1574,숲pro명단!$A$2:$C$207,2))))</f>
        <v>김 재 영</v>
      </c>
      <c r="C1574" s="215"/>
      <c r="D1574" s="216"/>
      <c r="F1574" s="213">
        <f>A1574</f>
        <v>197</v>
      </c>
      <c r="G1574" s="215" t="str">
        <f>B1574</f>
        <v>김 재 영</v>
      </c>
      <c r="H1574" s="215"/>
      <c r="I1574" s="216"/>
    </row>
    <row r="1575" spans="1:9" ht="39.75" customHeight="1" thickBot="1" x14ac:dyDescent="0.2">
      <c r="A1575" s="214"/>
      <c r="B1575" s="217"/>
      <c r="C1575" s="217"/>
      <c r="D1575" s="218"/>
      <c r="F1575" s="214"/>
      <c r="G1575" s="217"/>
      <c r="H1575" s="217"/>
      <c r="I1575" s="218"/>
    </row>
    <row r="1576" spans="1:9" ht="15.75" customHeight="1" thickBot="1" x14ac:dyDescent="0.2">
      <c r="A1576" s="10"/>
      <c r="B1576" s="10"/>
      <c r="C1576" s="10"/>
      <c r="D1576" s="10"/>
    </row>
    <row r="1577" spans="1:9" ht="18" customHeight="1" x14ac:dyDescent="0.15">
      <c r="A1577" s="219" t="str">
        <f>교과목!$A$4&amp;교과목!$B$4</f>
        <v>제2기산불방지기초과정</v>
      </c>
      <c r="B1577" s="220"/>
      <c r="C1577" s="220"/>
      <c r="D1577" s="221"/>
      <c r="F1577" s="219" t="str">
        <f>A1577</f>
        <v>제2기산불방지기초과정</v>
      </c>
      <c r="G1577" s="220"/>
      <c r="H1577" s="220"/>
      <c r="I1577" s="221"/>
    </row>
    <row r="1578" spans="1:9" ht="18" customHeight="1" x14ac:dyDescent="0.15">
      <c r="A1578" s="222"/>
      <c r="B1578" s="223"/>
      <c r="C1578" s="223"/>
      <c r="D1578" s="224"/>
      <c r="F1578" s="222"/>
      <c r="G1578" s="223"/>
      <c r="H1578" s="223"/>
      <c r="I1578" s="224"/>
    </row>
    <row r="1579" spans="1:9" ht="18" customHeight="1" x14ac:dyDescent="0.15">
      <c r="A1579" s="222"/>
      <c r="B1579" s="223"/>
      <c r="C1579" s="223"/>
      <c r="D1579" s="224"/>
      <c r="F1579" s="222"/>
      <c r="G1579" s="223"/>
      <c r="H1579" s="223"/>
      <c r="I1579" s="224"/>
    </row>
    <row r="1580" spans="1:9" ht="25.5" customHeight="1" x14ac:dyDescent="0.15">
      <c r="A1580" s="213" t="str">
        <f>VLOOKUP(A1582,숲pro명단!$A$2:$C$207,3)</f>
        <v>일반인</v>
      </c>
      <c r="B1580" s="225"/>
      <c r="C1580" s="225"/>
      <c r="D1580" s="226"/>
      <c r="F1580" s="213" t="str">
        <f>A1580</f>
        <v>일반인</v>
      </c>
      <c r="G1580" s="225"/>
      <c r="H1580" s="225"/>
      <c r="I1580" s="226"/>
    </row>
    <row r="1581" spans="1:9" ht="25.5" customHeight="1" x14ac:dyDescent="0.15">
      <c r="A1581" s="213"/>
      <c r="B1581" s="225"/>
      <c r="C1581" s="225"/>
      <c r="D1581" s="226"/>
      <c r="F1581" s="213"/>
      <c r="G1581" s="225"/>
      <c r="H1581" s="225"/>
      <c r="I1581" s="226"/>
    </row>
    <row r="1582" spans="1:9" ht="38.25" customHeight="1" x14ac:dyDescent="0.15">
      <c r="A1582" s="213">
        <v>198</v>
      </c>
      <c r="B1582" s="215" t="str">
        <f>IF(LEN(VLOOKUP(A1582,숲pro명단!$A$2:$C$207,2))=4,LEFT(VLOOKUP(A1582,숲pro명단!$A$2:$C$207,2),4),IF(LEN(VLOOKUP(A1582,숲pro명단!$A$2:$C$207,2))=3,LEFT(VLOOKUP(A1582,숲pro명단!$A$2:$C$207,2),1)&amp;" "&amp;MID(VLOOKUP(A1582,숲pro명단!$A$2:$C$207,2),2,1)&amp;" "&amp;RIGHT(VLOOKUP(A1582,숲pro명단!$A$2:$C$207,2),1),IF(LEN(VLOOKUP(A1582,숲pro명단!$A$2:$C$207,2))=2,LEFT(VLOOKUP(A1582,숲pro명단!$A$2:$C$207,2),1)&amp;"     "&amp;RIGHT(VLOOKUP(A1582,숲pro명단!$A$2:$C$207,2),1),VLOOKUP(A1582,숲pro명단!$A$2:$C$207,2))))</f>
        <v>김 재 영</v>
      </c>
      <c r="C1582" s="215"/>
      <c r="D1582" s="216"/>
      <c r="F1582" s="213">
        <f>A1582</f>
        <v>198</v>
      </c>
      <c r="G1582" s="215" t="str">
        <f>B1582</f>
        <v>김 재 영</v>
      </c>
      <c r="H1582" s="215"/>
      <c r="I1582" s="216"/>
    </row>
    <row r="1583" spans="1:9" ht="39.75" customHeight="1" thickBot="1" x14ac:dyDescent="0.2">
      <c r="A1583" s="214"/>
      <c r="B1583" s="217"/>
      <c r="C1583" s="217"/>
      <c r="D1583" s="218"/>
      <c r="F1583" s="214"/>
      <c r="G1583" s="217"/>
      <c r="H1583" s="217"/>
      <c r="I1583" s="218"/>
    </row>
    <row r="1584" spans="1:9" ht="15.75" customHeight="1" thickBot="1" x14ac:dyDescent="0.2">
      <c r="A1584" s="10"/>
      <c r="B1584" s="10"/>
      <c r="C1584" s="10"/>
      <c r="D1584" s="10"/>
    </row>
    <row r="1585" spans="1:9" ht="18" customHeight="1" x14ac:dyDescent="0.15">
      <c r="A1585" s="219" t="str">
        <f>교과목!$A$4&amp;교과목!$B$4</f>
        <v>제2기산불방지기초과정</v>
      </c>
      <c r="B1585" s="220"/>
      <c r="C1585" s="220"/>
      <c r="D1585" s="221"/>
      <c r="F1585" s="219" t="str">
        <f>A1585</f>
        <v>제2기산불방지기초과정</v>
      </c>
      <c r="G1585" s="220"/>
      <c r="H1585" s="220"/>
      <c r="I1585" s="221"/>
    </row>
    <row r="1586" spans="1:9" ht="18" customHeight="1" x14ac:dyDescent="0.15">
      <c r="A1586" s="222"/>
      <c r="B1586" s="223"/>
      <c r="C1586" s="223"/>
      <c r="D1586" s="224"/>
      <c r="F1586" s="222"/>
      <c r="G1586" s="223"/>
      <c r="H1586" s="223"/>
      <c r="I1586" s="224"/>
    </row>
    <row r="1587" spans="1:9" ht="18" customHeight="1" x14ac:dyDescent="0.15">
      <c r="A1587" s="222"/>
      <c r="B1587" s="223"/>
      <c r="C1587" s="223"/>
      <c r="D1587" s="224"/>
      <c r="F1587" s="222"/>
      <c r="G1587" s="223"/>
      <c r="H1587" s="223"/>
      <c r="I1587" s="224"/>
    </row>
    <row r="1588" spans="1:9" ht="25.5" customHeight="1" x14ac:dyDescent="0.15">
      <c r="A1588" s="213" t="str">
        <f>VLOOKUP(A1590,숲pro명단!$A$2:$C$207,3)</f>
        <v>일반인</v>
      </c>
      <c r="B1588" s="225"/>
      <c r="C1588" s="225"/>
      <c r="D1588" s="226"/>
      <c r="F1588" s="213" t="str">
        <f>A1588</f>
        <v>일반인</v>
      </c>
      <c r="G1588" s="225"/>
      <c r="H1588" s="225"/>
      <c r="I1588" s="226"/>
    </row>
    <row r="1589" spans="1:9" ht="25.5" customHeight="1" x14ac:dyDescent="0.15">
      <c r="A1589" s="213"/>
      <c r="B1589" s="225"/>
      <c r="C1589" s="225"/>
      <c r="D1589" s="226"/>
      <c r="F1589" s="213"/>
      <c r="G1589" s="225"/>
      <c r="H1589" s="225"/>
      <c r="I1589" s="226"/>
    </row>
    <row r="1590" spans="1:9" ht="38.25" customHeight="1" x14ac:dyDescent="0.15">
      <c r="A1590" s="213">
        <v>199</v>
      </c>
      <c r="B1590" s="215" t="str">
        <f>IF(LEN(VLOOKUP(A1590,숲pro명단!$A$2:$C$207,2))=4,LEFT(VLOOKUP(A1590,숲pro명단!$A$2:$C$207,2),4),IF(LEN(VLOOKUP(A1590,숲pro명단!$A$2:$C$207,2))=3,LEFT(VLOOKUP(A1590,숲pro명단!$A$2:$C$207,2),1)&amp;" "&amp;MID(VLOOKUP(A1590,숲pro명단!$A$2:$C$207,2),2,1)&amp;" "&amp;RIGHT(VLOOKUP(A1590,숲pro명단!$A$2:$C$207,2),1),IF(LEN(VLOOKUP(A1590,숲pro명단!$A$2:$C$207,2))=2,LEFT(VLOOKUP(A1590,숲pro명단!$A$2:$C$207,2),1)&amp;"     "&amp;RIGHT(VLOOKUP(A1590,숲pro명단!$A$2:$C$207,2),1),VLOOKUP(A1590,숲pro명단!$A$2:$C$207,2))))</f>
        <v>김 재 영</v>
      </c>
      <c r="C1590" s="215"/>
      <c r="D1590" s="216"/>
      <c r="F1590" s="213">
        <f>A1590</f>
        <v>199</v>
      </c>
      <c r="G1590" s="215" t="str">
        <f>B1590</f>
        <v>김 재 영</v>
      </c>
      <c r="H1590" s="215"/>
      <c r="I1590" s="216"/>
    </row>
    <row r="1591" spans="1:9" ht="39.75" customHeight="1" thickBot="1" x14ac:dyDescent="0.2">
      <c r="A1591" s="214"/>
      <c r="B1591" s="217"/>
      <c r="C1591" s="217"/>
      <c r="D1591" s="218"/>
      <c r="F1591" s="214"/>
      <c r="G1591" s="217"/>
      <c r="H1591" s="217"/>
      <c r="I1591" s="218"/>
    </row>
    <row r="1592" spans="1:9" ht="15.75" customHeight="1" thickBot="1" x14ac:dyDescent="0.2">
      <c r="A1592" s="10"/>
      <c r="B1592" s="10"/>
      <c r="C1592" s="10"/>
      <c r="D1592" s="10"/>
    </row>
    <row r="1593" spans="1:9" ht="18" customHeight="1" x14ac:dyDescent="0.15">
      <c r="A1593" s="219" t="str">
        <f>교과목!$A$4&amp;교과목!$B$4</f>
        <v>제2기산불방지기초과정</v>
      </c>
      <c r="B1593" s="220"/>
      <c r="C1593" s="220"/>
      <c r="D1593" s="221"/>
      <c r="F1593" s="219" t="str">
        <f>A1593</f>
        <v>제2기산불방지기초과정</v>
      </c>
      <c r="G1593" s="220"/>
      <c r="H1593" s="220"/>
      <c r="I1593" s="221"/>
    </row>
    <row r="1594" spans="1:9" ht="18" customHeight="1" x14ac:dyDescent="0.15">
      <c r="A1594" s="222"/>
      <c r="B1594" s="223"/>
      <c r="C1594" s="223"/>
      <c r="D1594" s="224"/>
      <c r="F1594" s="222"/>
      <c r="G1594" s="223"/>
      <c r="H1594" s="223"/>
      <c r="I1594" s="224"/>
    </row>
    <row r="1595" spans="1:9" ht="18" customHeight="1" x14ac:dyDescent="0.15">
      <c r="A1595" s="222"/>
      <c r="B1595" s="223"/>
      <c r="C1595" s="223"/>
      <c r="D1595" s="224"/>
      <c r="F1595" s="222"/>
      <c r="G1595" s="223"/>
      <c r="H1595" s="223"/>
      <c r="I1595" s="224"/>
    </row>
    <row r="1596" spans="1:9" ht="25.5" customHeight="1" x14ac:dyDescent="0.15">
      <c r="A1596" s="213" t="str">
        <f>VLOOKUP(A1598,숲pro명단!$A$2:$C$207,3)</f>
        <v>일반인</v>
      </c>
      <c r="B1596" s="225"/>
      <c r="C1596" s="225"/>
      <c r="D1596" s="226"/>
      <c r="F1596" s="213" t="str">
        <f>A1596</f>
        <v>일반인</v>
      </c>
      <c r="G1596" s="225"/>
      <c r="H1596" s="225"/>
      <c r="I1596" s="226"/>
    </row>
    <row r="1597" spans="1:9" ht="25.5" customHeight="1" x14ac:dyDescent="0.15">
      <c r="A1597" s="213"/>
      <c r="B1597" s="225"/>
      <c r="C1597" s="225"/>
      <c r="D1597" s="226"/>
      <c r="F1597" s="213"/>
      <c r="G1597" s="225"/>
      <c r="H1597" s="225"/>
      <c r="I1597" s="226"/>
    </row>
    <row r="1598" spans="1:9" ht="38.25" customHeight="1" x14ac:dyDescent="0.15">
      <c r="A1598" s="213">
        <v>200</v>
      </c>
      <c r="B1598" s="215" t="str">
        <f>IF(LEN(VLOOKUP(A1598,숲pro명단!$A$2:$C$207,2))=4,LEFT(VLOOKUP(A1598,숲pro명단!$A$2:$C$207,2),4),IF(LEN(VLOOKUP(A1598,숲pro명단!$A$2:$C$207,2))=3,LEFT(VLOOKUP(A1598,숲pro명단!$A$2:$C$207,2),1)&amp;" "&amp;MID(VLOOKUP(A1598,숲pro명단!$A$2:$C$207,2),2,1)&amp;" "&amp;RIGHT(VLOOKUP(A1598,숲pro명단!$A$2:$C$207,2),1),IF(LEN(VLOOKUP(A1598,숲pro명단!$A$2:$C$207,2))=2,LEFT(VLOOKUP(A1598,숲pro명단!$A$2:$C$207,2),1)&amp;"     "&amp;RIGHT(VLOOKUP(A1598,숲pro명단!$A$2:$C$207,2),1),VLOOKUP(A1598,숲pro명단!$A$2:$C$207,2))))</f>
        <v>김 재 영</v>
      </c>
      <c r="C1598" s="215"/>
      <c r="D1598" s="216"/>
      <c r="F1598" s="213">
        <f>A1598</f>
        <v>200</v>
      </c>
      <c r="G1598" s="215" t="str">
        <f>B1598</f>
        <v>김 재 영</v>
      </c>
      <c r="H1598" s="215"/>
      <c r="I1598" s="216"/>
    </row>
    <row r="1599" spans="1:9" ht="39.75" customHeight="1" thickBot="1" x14ac:dyDescent="0.2">
      <c r="A1599" s="214"/>
      <c r="B1599" s="217"/>
      <c r="C1599" s="217"/>
      <c r="D1599" s="218"/>
      <c r="F1599" s="214"/>
      <c r="G1599" s="217"/>
      <c r="H1599" s="217"/>
      <c r="I1599" s="218"/>
    </row>
  </sheetData>
  <mergeCells count="1600">
    <mergeCell ref="A1588:D1589"/>
    <mergeCell ref="F1588:I1589"/>
    <mergeCell ref="A1590:A1591"/>
    <mergeCell ref="B1590:D1591"/>
    <mergeCell ref="F1590:F1591"/>
    <mergeCell ref="G1590:I1591"/>
    <mergeCell ref="A1593:D1595"/>
    <mergeCell ref="F1593:I1595"/>
    <mergeCell ref="A1596:D1597"/>
    <mergeCell ref="F1596:I1597"/>
    <mergeCell ref="A1598:A1599"/>
    <mergeCell ref="B1598:D1599"/>
    <mergeCell ref="F1598:F1599"/>
    <mergeCell ref="G1598:I1599"/>
    <mergeCell ref="A1569:D1571"/>
    <mergeCell ref="F1569:I1571"/>
    <mergeCell ref="A1572:D1573"/>
    <mergeCell ref="F1572:I1573"/>
    <mergeCell ref="A1574:A1575"/>
    <mergeCell ref="B1574:D1575"/>
    <mergeCell ref="F1574:F1575"/>
    <mergeCell ref="G1574:I1575"/>
    <mergeCell ref="A1577:D1579"/>
    <mergeCell ref="F1577:I1579"/>
    <mergeCell ref="A1580:D1581"/>
    <mergeCell ref="F1580:I1581"/>
    <mergeCell ref="A1582:A1583"/>
    <mergeCell ref="B1582:D1583"/>
    <mergeCell ref="F1582:F1583"/>
    <mergeCell ref="G1582:I1583"/>
    <mergeCell ref="A1585:D1587"/>
    <mergeCell ref="F1585:I1587"/>
    <mergeCell ref="A1550:A1551"/>
    <mergeCell ref="B1550:D1551"/>
    <mergeCell ref="F1550:F1551"/>
    <mergeCell ref="G1550:I1551"/>
    <mergeCell ref="A1553:D1555"/>
    <mergeCell ref="F1553:I1555"/>
    <mergeCell ref="A1556:D1557"/>
    <mergeCell ref="F1556:I1557"/>
    <mergeCell ref="A1558:A1559"/>
    <mergeCell ref="B1558:D1559"/>
    <mergeCell ref="F1558:F1559"/>
    <mergeCell ref="G1558:I1559"/>
    <mergeCell ref="A1561:D1563"/>
    <mergeCell ref="F1561:I1563"/>
    <mergeCell ref="A1564:D1565"/>
    <mergeCell ref="F1564:I1565"/>
    <mergeCell ref="A1566:A1567"/>
    <mergeCell ref="B1566:D1567"/>
    <mergeCell ref="F1566:F1567"/>
    <mergeCell ref="G1566:I1567"/>
    <mergeCell ref="A1532:D1533"/>
    <mergeCell ref="F1532:I1533"/>
    <mergeCell ref="A1534:A1535"/>
    <mergeCell ref="B1534:D1535"/>
    <mergeCell ref="F1534:F1535"/>
    <mergeCell ref="G1534:I1535"/>
    <mergeCell ref="A1537:D1539"/>
    <mergeCell ref="F1537:I1539"/>
    <mergeCell ref="A1540:D1541"/>
    <mergeCell ref="F1540:I1541"/>
    <mergeCell ref="A1542:A1543"/>
    <mergeCell ref="B1542:D1543"/>
    <mergeCell ref="F1542:F1543"/>
    <mergeCell ref="G1542:I1543"/>
    <mergeCell ref="A1545:D1547"/>
    <mergeCell ref="F1545:I1547"/>
    <mergeCell ref="A1548:D1549"/>
    <mergeCell ref="F1548:I1549"/>
    <mergeCell ref="A1513:D1515"/>
    <mergeCell ref="F1513:I1515"/>
    <mergeCell ref="A1516:D1517"/>
    <mergeCell ref="F1516:I1517"/>
    <mergeCell ref="A1518:A1519"/>
    <mergeCell ref="B1518:D1519"/>
    <mergeCell ref="F1518:F1519"/>
    <mergeCell ref="G1518:I1519"/>
    <mergeCell ref="A1521:D1523"/>
    <mergeCell ref="F1521:I1523"/>
    <mergeCell ref="A1524:D1525"/>
    <mergeCell ref="F1524:I1525"/>
    <mergeCell ref="A1526:A1527"/>
    <mergeCell ref="B1526:D1527"/>
    <mergeCell ref="F1526:F1527"/>
    <mergeCell ref="G1526:I1527"/>
    <mergeCell ref="A1529:D1531"/>
    <mergeCell ref="F1529:I1531"/>
    <mergeCell ref="A1494:A1495"/>
    <mergeCell ref="B1494:D1495"/>
    <mergeCell ref="F1494:F1495"/>
    <mergeCell ref="G1494:I1495"/>
    <mergeCell ref="A1497:D1499"/>
    <mergeCell ref="F1497:I1499"/>
    <mergeCell ref="A1500:D1501"/>
    <mergeCell ref="F1500:I1501"/>
    <mergeCell ref="A1502:A1503"/>
    <mergeCell ref="B1502:D1503"/>
    <mergeCell ref="F1502:F1503"/>
    <mergeCell ref="G1502:I1503"/>
    <mergeCell ref="A1505:D1507"/>
    <mergeCell ref="F1505:I1507"/>
    <mergeCell ref="A1508:D1509"/>
    <mergeCell ref="F1508:I1509"/>
    <mergeCell ref="A1510:A1511"/>
    <mergeCell ref="B1510:D1511"/>
    <mergeCell ref="F1510:F1511"/>
    <mergeCell ref="G1510:I1511"/>
    <mergeCell ref="A1476:D1477"/>
    <mergeCell ref="F1476:I1477"/>
    <mergeCell ref="A1478:A1479"/>
    <mergeCell ref="B1478:D1479"/>
    <mergeCell ref="F1478:F1479"/>
    <mergeCell ref="G1478:I1479"/>
    <mergeCell ref="A1481:D1483"/>
    <mergeCell ref="F1481:I1483"/>
    <mergeCell ref="A1484:D1485"/>
    <mergeCell ref="F1484:I1485"/>
    <mergeCell ref="A1486:A1487"/>
    <mergeCell ref="B1486:D1487"/>
    <mergeCell ref="F1486:F1487"/>
    <mergeCell ref="G1486:I1487"/>
    <mergeCell ref="A1489:D1491"/>
    <mergeCell ref="F1489:I1491"/>
    <mergeCell ref="A1492:D1493"/>
    <mergeCell ref="F1492:I1493"/>
    <mergeCell ref="A1457:D1459"/>
    <mergeCell ref="F1457:I1459"/>
    <mergeCell ref="A1460:D1461"/>
    <mergeCell ref="F1460:I1461"/>
    <mergeCell ref="A1462:A1463"/>
    <mergeCell ref="B1462:D1463"/>
    <mergeCell ref="F1462:F1463"/>
    <mergeCell ref="G1462:I1463"/>
    <mergeCell ref="A1465:D1467"/>
    <mergeCell ref="F1465:I1467"/>
    <mergeCell ref="A1468:D1469"/>
    <mergeCell ref="F1468:I1469"/>
    <mergeCell ref="A1470:A1471"/>
    <mergeCell ref="B1470:D1471"/>
    <mergeCell ref="F1470:F1471"/>
    <mergeCell ref="G1470:I1471"/>
    <mergeCell ref="A1473:D1475"/>
    <mergeCell ref="F1473:I1475"/>
    <mergeCell ref="A1438:A1439"/>
    <mergeCell ref="B1438:D1439"/>
    <mergeCell ref="F1438:F1439"/>
    <mergeCell ref="G1438:I1439"/>
    <mergeCell ref="A1441:D1443"/>
    <mergeCell ref="F1441:I1443"/>
    <mergeCell ref="A1444:D1445"/>
    <mergeCell ref="F1444:I1445"/>
    <mergeCell ref="A1446:A1447"/>
    <mergeCell ref="B1446:D1447"/>
    <mergeCell ref="F1446:F1447"/>
    <mergeCell ref="G1446:I1447"/>
    <mergeCell ref="A1449:D1451"/>
    <mergeCell ref="F1449:I1451"/>
    <mergeCell ref="A1452:D1453"/>
    <mergeCell ref="F1452:I1453"/>
    <mergeCell ref="A1454:A1455"/>
    <mergeCell ref="B1454:D1455"/>
    <mergeCell ref="F1454:F1455"/>
    <mergeCell ref="G1454:I1455"/>
    <mergeCell ref="A1420:D1421"/>
    <mergeCell ref="F1420:I1421"/>
    <mergeCell ref="A1422:A1423"/>
    <mergeCell ref="B1422:D1423"/>
    <mergeCell ref="F1422:F1423"/>
    <mergeCell ref="G1422:I1423"/>
    <mergeCell ref="A1425:D1427"/>
    <mergeCell ref="F1425:I1427"/>
    <mergeCell ref="A1428:D1429"/>
    <mergeCell ref="F1428:I1429"/>
    <mergeCell ref="A1430:A1431"/>
    <mergeCell ref="B1430:D1431"/>
    <mergeCell ref="F1430:F1431"/>
    <mergeCell ref="G1430:I1431"/>
    <mergeCell ref="A1433:D1435"/>
    <mergeCell ref="F1433:I1435"/>
    <mergeCell ref="A1436:D1437"/>
    <mergeCell ref="F1436:I1437"/>
    <mergeCell ref="A1401:D1403"/>
    <mergeCell ref="F1401:I1403"/>
    <mergeCell ref="A1404:D1405"/>
    <mergeCell ref="F1404:I1405"/>
    <mergeCell ref="A1406:A1407"/>
    <mergeCell ref="B1406:D1407"/>
    <mergeCell ref="F1406:F1407"/>
    <mergeCell ref="G1406:I1407"/>
    <mergeCell ref="A1409:D1411"/>
    <mergeCell ref="F1409:I1411"/>
    <mergeCell ref="A1412:D1413"/>
    <mergeCell ref="F1412:I1413"/>
    <mergeCell ref="A1414:A1415"/>
    <mergeCell ref="B1414:D1415"/>
    <mergeCell ref="F1414:F1415"/>
    <mergeCell ref="G1414:I1415"/>
    <mergeCell ref="A1417:D1419"/>
    <mergeCell ref="F1417:I1419"/>
    <mergeCell ref="A1382:A1383"/>
    <mergeCell ref="B1382:D1383"/>
    <mergeCell ref="F1382:F1383"/>
    <mergeCell ref="G1382:I1383"/>
    <mergeCell ref="A1385:D1387"/>
    <mergeCell ref="F1385:I1387"/>
    <mergeCell ref="A1388:D1389"/>
    <mergeCell ref="F1388:I1389"/>
    <mergeCell ref="A1390:A1391"/>
    <mergeCell ref="B1390:D1391"/>
    <mergeCell ref="F1390:F1391"/>
    <mergeCell ref="G1390:I1391"/>
    <mergeCell ref="A1393:D1395"/>
    <mergeCell ref="F1393:I1395"/>
    <mergeCell ref="A1396:D1397"/>
    <mergeCell ref="F1396:I1397"/>
    <mergeCell ref="A1398:A1399"/>
    <mergeCell ref="B1398:D1399"/>
    <mergeCell ref="F1398:F1399"/>
    <mergeCell ref="G1398:I1399"/>
    <mergeCell ref="A1364:D1365"/>
    <mergeCell ref="F1364:I1365"/>
    <mergeCell ref="A1366:A1367"/>
    <mergeCell ref="B1366:D1367"/>
    <mergeCell ref="F1366:F1367"/>
    <mergeCell ref="G1366:I1367"/>
    <mergeCell ref="A1369:D1371"/>
    <mergeCell ref="F1369:I1371"/>
    <mergeCell ref="A1372:D1373"/>
    <mergeCell ref="F1372:I1373"/>
    <mergeCell ref="A1374:A1375"/>
    <mergeCell ref="B1374:D1375"/>
    <mergeCell ref="F1374:F1375"/>
    <mergeCell ref="G1374:I1375"/>
    <mergeCell ref="A1377:D1379"/>
    <mergeCell ref="F1377:I1379"/>
    <mergeCell ref="A1380:D1381"/>
    <mergeCell ref="F1380:I1381"/>
    <mergeCell ref="A1345:D1347"/>
    <mergeCell ref="F1345:I1347"/>
    <mergeCell ref="A1348:D1349"/>
    <mergeCell ref="F1348:I1349"/>
    <mergeCell ref="A1350:A1351"/>
    <mergeCell ref="B1350:D1351"/>
    <mergeCell ref="F1350:F1351"/>
    <mergeCell ref="G1350:I1351"/>
    <mergeCell ref="A1353:D1355"/>
    <mergeCell ref="F1353:I1355"/>
    <mergeCell ref="A1356:D1357"/>
    <mergeCell ref="F1356:I1357"/>
    <mergeCell ref="A1358:A1359"/>
    <mergeCell ref="B1358:D1359"/>
    <mergeCell ref="F1358:F1359"/>
    <mergeCell ref="G1358:I1359"/>
    <mergeCell ref="A1361:D1363"/>
    <mergeCell ref="F1361:I1363"/>
    <mergeCell ref="A1326:A1327"/>
    <mergeCell ref="B1326:D1327"/>
    <mergeCell ref="F1326:F1327"/>
    <mergeCell ref="G1326:I1327"/>
    <mergeCell ref="A1329:D1331"/>
    <mergeCell ref="F1329:I1331"/>
    <mergeCell ref="A1332:D1333"/>
    <mergeCell ref="F1332:I1333"/>
    <mergeCell ref="A1334:A1335"/>
    <mergeCell ref="B1334:D1335"/>
    <mergeCell ref="F1334:F1335"/>
    <mergeCell ref="G1334:I1335"/>
    <mergeCell ref="A1337:D1339"/>
    <mergeCell ref="F1337:I1339"/>
    <mergeCell ref="A1340:D1341"/>
    <mergeCell ref="F1340:I1341"/>
    <mergeCell ref="A1342:A1343"/>
    <mergeCell ref="B1342:D1343"/>
    <mergeCell ref="F1342:F1343"/>
    <mergeCell ref="G1342:I1343"/>
    <mergeCell ref="A1308:D1309"/>
    <mergeCell ref="F1308:I1309"/>
    <mergeCell ref="A1310:A1311"/>
    <mergeCell ref="B1310:D1311"/>
    <mergeCell ref="F1310:F1311"/>
    <mergeCell ref="G1310:I1311"/>
    <mergeCell ref="A1313:D1315"/>
    <mergeCell ref="F1313:I1315"/>
    <mergeCell ref="A1316:D1317"/>
    <mergeCell ref="F1316:I1317"/>
    <mergeCell ref="A1318:A1319"/>
    <mergeCell ref="B1318:D1319"/>
    <mergeCell ref="F1318:F1319"/>
    <mergeCell ref="G1318:I1319"/>
    <mergeCell ref="A1321:D1323"/>
    <mergeCell ref="F1321:I1323"/>
    <mergeCell ref="A1324:D1325"/>
    <mergeCell ref="F1324:I1325"/>
    <mergeCell ref="A1289:D1291"/>
    <mergeCell ref="F1289:I1291"/>
    <mergeCell ref="A1292:D1293"/>
    <mergeCell ref="F1292:I1293"/>
    <mergeCell ref="A1294:A1295"/>
    <mergeCell ref="B1294:D1295"/>
    <mergeCell ref="F1294:F1295"/>
    <mergeCell ref="G1294:I1295"/>
    <mergeCell ref="A1297:D1299"/>
    <mergeCell ref="F1297:I1299"/>
    <mergeCell ref="A1300:D1301"/>
    <mergeCell ref="F1300:I1301"/>
    <mergeCell ref="A1302:A1303"/>
    <mergeCell ref="B1302:D1303"/>
    <mergeCell ref="F1302:F1303"/>
    <mergeCell ref="G1302:I1303"/>
    <mergeCell ref="A1305:D1307"/>
    <mergeCell ref="F1305:I1307"/>
    <mergeCell ref="A1270:A1271"/>
    <mergeCell ref="B1270:D1271"/>
    <mergeCell ref="F1270:F1271"/>
    <mergeCell ref="G1270:I1271"/>
    <mergeCell ref="A1273:D1275"/>
    <mergeCell ref="F1273:I1275"/>
    <mergeCell ref="A1276:D1277"/>
    <mergeCell ref="F1276:I1277"/>
    <mergeCell ref="A1278:A1279"/>
    <mergeCell ref="B1278:D1279"/>
    <mergeCell ref="F1278:F1279"/>
    <mergeCell ref="G1278:I1279"/>
    <mergeCell ref="A1281:D1283"/>
    <mergeCell ref="F1281:I1283"/>
    <mergeCell ref="A1284:D1285"/>
    <mergeCell ref="F1284:I1285"/>
    <mergeCell ref="A1286:A1287"/>
    <mergeCell ref="B1286:D1287"/>
    <mergeCell ref="F1286:F1287"/>
    <mergeCell ref="G1286:I1287"/>
    <mergeCell ref="A1252:D1253"/>
    <mergeCell ref="F1252:I1253"/>
    <mergeCell ref="A1254:A1255"/>
    <mergeCell ref="B1254:D1255"/>
    <mergeCell ref="F1254:F1255"/>
    <mergeCell ref="G1254:I1255"/>
    <mergeCell ref="A1257:D1259"/>
    <mergeCell ref="F1257:I1259"/>
    <mergeCell ref="A1260:D1261"/>
    <mergeCell ref="F1260:I1261"/>
    <mergeCell ref="A1262:A1263"/>
    <mergeCell ref="B1262:D1263"/>
    <mergeCell ref="F1262:F1263"/>
    <mergeCell ref="G1262:I1263"/>
    <mergeCell ref="A1265:D1267"/>
    <mergeCell ref="F1265:I1267"/>
    <mergeCell ref="A1268:D1269"/>
    <mergeCell ref="F1268:I1269"/>
    <mergeCell ref="A1233:D1235"/>
    <mergeCell ref="F1233:I1235"/>
    <mergeCell ref="A1236:D1237"/>
    <mergeCell ref="F1236:I1237"/>
    <mergeCell ref="A1238:A1239"/>
    <mergeCell ref="B1238:D1239"/>
    <mergeCell ref="F1238:F1239"/>
    <mergeCell ref="G1238:I1239"/>
    <mergeCell ref="A1241:D1243"/>
    <mergeCell ref="F1241:I1243"/>
    <mergeCell ref="A1244:D1245"/>
    <mergeCell ref="F1244:I1245"/>
    <mergeCell ref="A1246:A1247"/>
    <mergeCell ref="B1246:D1247"/>
    <mergeCell ref="F1246:F1247"/>
    <mergeCell ref="G1246:I1247"/>
    <mergeCell ref="A1249:D1251"/>
    <mergeCell ref="F1249:I1251"/>
    <mergeCell ref="A1214:A1215"/>
    <mergeCell ref="B1214:D1215"/>
    <mergeCell ref="F1214:F1215"/>
    <mergeCell ref="G1214:I1215"/>
    <mergeCell ref="A1217:D1219"/>
    <mergeCell ref="F1217:I1219"/>
    <mergeCell ref="A1220:D1221"/>
    <mergeCell ref="F1220:I1221"/>
    <mergeCell ref="A1222:A1223"/>
    <mergeCell ref="B1222:D1223"/>
    <mergeCell ref="F1222:F1223"/>
    <mergeCell ref="G1222:I1223"/>
    <mergeCell ref="A1225:D1227"/>
    <mergeCell ref="F1225:I1227"/>
    <mergeCell ref="A1228:D1229"/>
    <mergeCell ref="F1228:I1229"/>
    <mergeCell ref="A1230:A1231"/>
    <mergeCell ref="B1230:D1231"/>
    <mergeCell ref="F1230:F1231"/>
    <mergeCell ref="G1230:I1231"/>
    <mergeCell ref="A1196:D1197"/>
    <mergeCell ref="F1196:I1197"/>
    <mergeCell ref="A1198:A1199"/>
    <mergeCell ref="B1198:D1199"/>
    <mergeCell ref="F1198:F1199"/>
    <mergeCell ref="G1198:I1199"/>
    <mergeCell ref="A1201:D1203"/>
    <mergeCell ref="F1201:I1203"/>
    <mergeCell ref="A1204:D1205"/>
    <mergeCell ref="F1204:I1205"/>
    <mergeCell ref="A1206:A1207"/>
    <mergeCell ref="B1206:D1207"/>
    <mergeCell ref="F1206:F1207"/>
    <mergeCell ref="G1206:I1207"/>
    <mergeCell ref="A1209:D1211"/>
    <mergeCell ref="F1209:I1211"/>
    <mergeCell ref="A1212:D1213"/>
    <mergeCell ref="F1212:I1213"/>
    <mergeCell ref="A1177:D1179"/>
    <mergeCell ref="F1177:I1179"/>
    <mergeCell ref="A1180:D1181"/>
    <mergeCell ref="F1180:I1181"/>
    <mergeCell ref="A1182:A1183"/>
    <mergeCell ref="B1182:D1183"/>
    <mergeCell ref="F1182:F1183"/>
    <mergeCell ref="G1182:I1183"/>
    <mergeCell ref="A1185:D1187"/>
    <mergeCell ref="F1185:I1187"/>
    <mergeCell ref="A1188:D1189"/>
    <mergeCell ref="F1188:I1189"/>
    <mergeCell ref="A1190:A1191"/>
    <mergeCell ref="B1190:D1191"/>
    <mergeCell ref="F1190:F1191"/>
    <mergeCell ref="G1190:I1191"/>
    <mergeCell ref="A1193:D1195"/>
    <mergeCell ref="F1193:I1195"/>
    <mergeCell ref="A1158:A1159"/>
    <mergeCell ref="B1158:D1159"/>
    <mergeCell ref="F1158:F1159"/>
    <mergeCell ref="G1158:I1159"/>
    <mergeCell ref="A1161:D1163"/>
    <mergeCell ref="F1161:I1163"/>
    <mergeCell ref="A1164:D1165"/>
    <mergeCell ref="F1164:I1165"/>
    <mergeCell ref="A1166:A1167"/>
    <mergeCell ref="B1166:D1167"/>
    <mergeCell ref="F1166:F1167"/>
    <mergeCell ref="G1166:I1167"/>
    <mergeCell ref="A1169:D1171"/>
    <mergeCell ref="F1169:I1171"/>
    <mergeCell ref="A1172:D1173"/>
    <mergeCell ref="F1172:I1173"/>
    <mergeCell ref="A1174:A1175"/>
    <mergeCell ref="B1174:D1175"/>
    <mergeCell ref="F1174:F1175"/>
    <mergeCell ref="G1174:I1175"/>
    <mergeCell ref="A1140:D1141"/>
    <mergeCell ref="F1140:I1141"/>
    <mergeCell ref="A1142:A1143"/>
    <mergeCell ref="B1142:D1143"/>
    <mergeCell ref="F1142:F1143"/>
    <mergeCell ref="G1142:I1143"/>
    <mergeCell ref="A1145:D1147"/>
    <mergeCell ref="F1145:I1147"/>
    <mergeCell ref="A1148:D1149"/>
    <mergeCell ref="F1148:I1149"/>
    <mergeCell ref="A1150:A1151"/>
    <mergeCell ref="B1150:D1151"/>
    <mergeCell ref="F1150:F1151"/>
    <mergeCell ref="G1150:I1151"/>
    <mergeCell ref="A1153:D1155"/>
    <mergeCell ref="F1153:I1155"/>
    <mergeCell ref="A1156:D1157"/>
    <mergeCell ref="F1156:I1157"/>
    <mergeCell ref="A1121:D1123"/>
    <mergeCell ref="F1121:I1123"/>
    <mergeCell ref="A1124:D1125"/>
    <mergeCell ref="F1124:I1125"/>
    <mergeCell ref="A1126:A1127"/>
    <mergeCell ref="B1126:D1127"/>
    <mergeCell ref="F1126:F1127"/>
    <mergeCell ref="G1126:I1127"/>
    <mergeCell ref="A1129:D1131"/>
    <mergeCell ref="F1129:I1131"/>
    <mergeCell ref="A1132:D1133"/>
    <mergeCell ref="F1132:I1133"/>
    <mergeCell ref="A1134:A1135"/>
    <mergeCell ref="B1134:D1135"/>
    <mergeCell ref="F1134:F1135"/>
    <mergeCell ref="G1134:I1135"/>
    <mergeCell ref="A1137:D1139"/>
    <mergeCell ref="F1137:I1139"/>
    <mergeCell ref="A1102:A1103"/>
    <mergeCell ref="B1102:D1103"/>
    <mergeCell ref="F1102:F1103"/>
    <mergeCell ref="G1102:I1103"/>
    <mergeCell ref="A1105:D1107"/>
    <mergeCell ref="F1105:I1107"/>
    <mergeCell ref="A1108:D1109"/>
    <mergeCell ref="F1108:I1109"/>
    <mergeCell ref="A1110:A1111"/>
    <mergeCell ref="B1110:D1111"/>
    <mergeCell ref="F1110:F1111"/>
    <mergeCell ref="G1110:I1111"/>
    <mergeCell ref="A1113:D1115"/>
    <mergeCell ref="F1113:I1115"/>
    <mergeCell ref="A1116:D1117"/>
    <mergeCell ref="F1116:I1117"/>
    <mergeCell ref="A1118:A1119"/>
    <mergeCell ref="B1118:D1119"/>
    <mergeCell ref="F1118:F1119"/>
    <mergeCell ref="G1118:I1119"/>
    <mergeCell ref="A1084:D1085"/>
    <mergeCell ref="F1084:I1085"/>
    <mergeCell ref="A1086:A1087"/>
    <mergeCell ref="B1086:D1087"/>
    <mergeCell ref="F1086:F1087"/>
    <mergeCell ref="G1086:I1087"/>
    <mergeCell ref="A1089:D1091"/>
    <mergeCell ref="F1089:I1091"/>
    <mergeCell ref="A1092:D1093"/>
    <mergeCell ref="F1092:I1093"/>
    <mergeCell ref="A1094:A1095"/>
    <mergeCell ref="B1094:D1095"/>
    <mergeCell ref="F1094:F1095"/>
    <mergeCell ref="G1094:I1095"/>
    <mergeCell ref="A1097:D1099"/>
    <mergeCell ref="F1097:I1099"/>
    <mergeCell ref="A1100:D1101"/>
    <mergeCell ref="F1100:I1101"/>
    <mergeCell ref="A1065:D1067"/>
    <mergeCell ref="F1065:I1067"/>
    <mergeCell ref="A1068:D1069"/>
    <mergeCell ref="F1068:I1069"/>
    <mergeCell ref="A1070:A1071"/>
    <mergeCell ref="B1070:D1071"/>
    <mergeCell ref="F1070:F1071"/>
    <mergeCell ref="G1070:I1071"/>
    <mergeCell ref="A1073:D1075"/>
    <mergeCell ref="F1073:I1075"/>
    <mergeCell ref="A1076:D1077"/>
    <mergeCell ref="F1076:I1077"/>
    <mergeCell ref="A1078:A1079"/>
    <mergeCell ref="B1078:D1079"/>
    <mergeCell ref="F1078:F1079"/>
    <mergeCell ref="G1078:I1079"/>
    <mergeCell ref="A1081:D1083"/>
    <mergeCell ref="F1081:I1083"/>
    <mergeCell ref="A326:A327"/>
    <mergeCell ref="B326:D327"/>
    <mergeCell ref="F326:F327"/>
    <mergeCell ref="G326:I327"/>
    <mergeCell ref="A329:D331"/>
    <mergeCell ref="F329:I331"/>
    <mergeCell ref="A332:D333"/>
    <mergeCell ref="F332:I333"/>
    <mergeCell ref="A334:A335"/>
    <mergeCell ref="B334:D335"/>
    <mergeCell ref="F334:F335"/>
    <mergeCell ref="G334:I335"/>
    <mergeCell ref="A1057:D1059"/>
    <mergeCell ref="F1057:I1059"/>
    <mergeCell ref="A1060:D1061"/>
    <mergeCell ref="F1060:I1061"/>
    <mergeCell ref="A1062:A1063"/>
    <mergeCell ref="B1062:D1063"/>
    <mergeCell ref="F1062:F1063"/>
    <mergeCell ref="G1062:I1063"/>
    <mergeCell ref="A353:D355"/>
    <mergeCell ref="F353:I355"/>
    <mergeCell ref="A350:A351"/>
    <mergeCell ref="B350:D351"/>
    <mergeCell ref="F350:F351"/>
    <mergeCell ref="G350:I351"/>
    <mergeCell ref="A345:D347"/>
    <mergeCell ref="F345:I347"/>
    <mergeCell ref="A348:D349"/>
    <mergeCell ref="F348:I349"/>
    <mergeCell ref="A342:A343"/>
    <mergeCell ref="B342:D343"/>
    <mergeCell ref="A308:D309"/>
    <mergeCell ref="F308:I309"/>
    <mergeCell ref="A310:A311"/>
    <mergeCell ref="B310:D311"/>
    <mergeCell ref="F310:F311"/>
    <mergeCell ref="G310:I311"/>
    <mergeCell ref="A313:D315"/>
    <mergeCell ref="F313:I315"/>
    <mergeCell ref="A316:D317"/>
    <mergeCell ref="F316:I317"/>
    <mergeCell ref="A318:A319"/>
    <mergeCell ref="B318:D319"/>
    <mergeCell ref="F318:F319"/>
    <mergeCell ref="G318:I319"/>
    <mergeCell ref="A321:D323"/>
    <mergeCell ref="F321:I323"/>
    <mergeCell ref="A324:D325"/>
    <mergeCell ref="F324:I325"/>
    <mergeCell ref="A46:A47"/>
    <mergeCell ref="B46:D47"/>
    <mergeCell ref="F46:F47"/>
    <mergeCell ref="G46:I47"/>
    <mergeCell ref="A41:D43"/>
    <mergeCell ref="F41:I43"/>
    <mergeCell ref="A44:D45"/>
    <mergeCell ref="F44:I45"/>
    <mergeCell ref="A6:A7"/>
    <mergeCell ref="B6:D7"/>
    <mergeCell ref="F6:F7"/>
    <mergeCell ref="G6:I7"/>
    <mergeCell ref="A1:D3"/>
    <mergeCell ref="F1:I3"/>
    <mergeCell ref="A4:D5"/>
    <mergeCell ref="F4:I5"/>
    <mergeCell ref="A305:D307"/>
    <mergeCell ref="F305:I307"/>
    <mergeCell ref="A65:D67"/>
    <mergeCell ref="F65:I67"/>
    <mergeCell ref="A68:D69"/>
    <mergeCell ref="F68:I69"/>
    <mergeCell ref="A62:A63"/>
    <mergeCell ref="B62:D63"/>
    <mergeCell ref="F62:F63"/>
    <mergeCell ref="G62:I63"/>
    <mergeCell ref="A57:D59"/>
    <mergeCell ref="F57:I59"/>
    <mergeCell ref="A60:D61"/>
    <mergeCell ref="F60:I61"/>
    <mergeCell ref="A54:A55"/>
    <mergeCell ref="B54:D55"/>
    <mergeCell ref="F54:F55"/>
    <mergeCell ref="G54:I55"/>
    <mergeCell ref="A49:D51"/>
    <mergeCell ref="F49:I51"/>
    <mergeCell ref="A52:D53"/>
    <mergeCell ref="F52:I53"/>
    <mergeCell ref="A86:A87"/>
    <mergeCell ref="B86:D87"/>
    <mergeCell ref="F86:F87"/>
    <mergeCell ref="G86:I87"/>
    <mergeCell ref="A81:D83"/>
    <mergeCell ref="F81:I83"/>
    <mergeCell ref="A84:D85"/>
    <mergeCell ref="F84:I85"/>
    <mergeCell ref="A78:A79"/>
    <mergeCell ref="B78:D79"/>
    <mergeCell ref="F78:F79"/>
    <mergeCell ref="G78:I79"/>
    <mergeCell ref="A73:D75"/>
    <mergeCell ref="F73:I75"/>
    <mergeCell ref="A76:D77"/>
    <mergeCell ref="F76:I77"/>
    <mergeCell ref="A70:A71"/>
    <mergeCell ref="B70:D71"/>
    <mergeCell ref="F70:F71"/>
    <mergeCell ref="G70:I71"/>
    <mergeCell ref="A105:D107"/>
    <mergeCell ref="F105:I107"/>
    <mergeCell ref="A108:D109"/>
    <mergeCell ref="F108:I109"/>
    <mergeCell ref="A102:A103"/>
    <mergeCell ref="B102:D103"/>
    <mergeCell ref="F102:F103"/>
    <mergeCell ref="G102:I103"/>
    <mergeCell ref="A97:D99"/>
    <mergeCell ref="F97:I99"/>
    <mergeCell ref="A100:D101"/>
    <mergeCell ref="F100:I101"/>
    <mergeCell ref="A94:A95"/>
    <mergeCell ref="B94:D95"/>
    <mergeCell ref="F94:F95"/>
    <mergeCell ref="G94:I95"/>
    <mergeCell ref="A89:D91"/>
    <mergeCell ref="F89:I91"/>
    <mergeCell ref="A92:D93"/>
    <mergeCell ref="F92:I93"/>
    <mergeCell ref="A126:A127"/>
    <mergeCell ref="B126:D127"/>
    <mergeCell ref="F126:F127"/>
    <mergeCell ref="G126:I127"/>
    <mergeCell ref="A121:D123"/>
    <mergeCell ref="F121:I123"/>
    <mergeCell ref="A124:D125"/>
    <mergeCell ref="F124:I125"/>
    <mergeCell ref="A118:A119"/>
    <mergeCell ref="B118:D119"/>
    <mergeCell ref="F118:F119"/>
    <mergeCell ref="G118:I119"/>
    <mergeCell ref="A113:D115"/>
    <mergeCell ref="F113:I115"/>
    <mergeCell ref="A116:D117"/>
    <mergeCell ref="F116:I117"/>
    <mergeCell ref="A110:A111"/>
    <mergeCell ref="B110:D111"/>
    <mergeCell ref="F110:F111"/>
    <mergeCell ref="G110:I111"/>
    <mergeCell ref="A145:D147"/>
    <mergeCell ref="F145:I147"/>
    <mergeCell ref="A148:D149"/>
    <mergeCell ref="F148:I149"/>
    <mergeCell ref="A142:A143"/>
    <mergeCell ref="B142:D143"/>
    <mergeCell ref="F142:F143"/>
    <mergeCell ref="G142:I143"/>
    <mergeCell ref="A137:D139"/>
    <mergeCell ref="F137:I139"/>
    <mergeCell ref="A140:D141"/>
    <mergeCell ref="F140:I141"/>
    <mergeCell ref="A134:A135"/>
    <mergeCell ref="B134:D135"/>
    <mergeCell ref="F134:F135"/>
    <mergeCell ref="G134:I135"/>
    <mergeCell ref="A129:D131"/>
    <mergeCell ref="F129:I131"/>
    <mergeCell ref="A132:D133"/>
    <mergeCell ref="F132:I133"/>
    <mergeCell ref="A166:A167"/>
    <mergeCell ref="B166:D167"/>
    <mergeCell ref="F166:F167"/>
    <mergeCell ref="G166:I167"/>
    <mergeCell ref="A161:D163"/>
    <mergeCell ref="F161:I163"/>
    <mergeCell ref="A164:D165"/>
    <mergeCell ref="F164:I165"/>
    <mergeCell ref="A158:A159"/>
    <mergeCell ref="B158:D159"/>
    <mergeCell ref="F158:F159"/>
    <mergeCell ref="G158:I159"/>
    <mergeCell ref="A153:D155"/>
    <mergeCell ref="F153:I155"/>
    <mergeCell ref="A156:D157"/>
    <mergeCell ref="F156:I157"/>
    <mergeCell ref="A150:A151"/>
    <mergeCell ref="B150:D151"/>
    <mergeCell ref="F150:F151"/>
    <mergeCell ref="G150:I151"/>
    <mergeCell ref="A185:D187"/>
    <mergeCell ref="F185:I187"/>
    <mergeCell ref="A188:D189"/>
    <mergeCell ref="F188:I189"/>
    <mergeCell ref="A182:A183"/>
    <mergeCell ref="B182:D183"/>
    <mergeCell ref="F182:F183"/>
    <mergeCell ref="G182:I183"/>
    <mergeCell ref="A177:D179"/>
    <mergeCell ref="F177:I179"/>
    <mergeCell ref="A180:D181"/>
    <mergeCell ref="F180:I181"/>
    <mergeCell ref="A174:A175"/>
    <mergeCell ref="B174:D175"/>
    <mergeCell ref="F174:F175"/>
    <mergeCell ref="G174:I175"/>
    <mergeCell ref="A169:D171"/>
    <mergeCell ref="F169:I171"/>
    <mergeCell ref="A172:D173"/>
    <mergeCell ref="F172:I173"/>
    <mergeCell ref="A206:A207"/>
    <mergeCell ref="B206:D207"/>
    <mergeCell ref="F206:F207"/>
    <mergeCell ref="G206:I207"/>
    <mergeCell ref="A201:D203"/>
    <mergeCell ref="F201:I203"/>
    <mergeCell ref="A204:D205"/>
    <mergeCell ref="F204:I205"/>
    <mergeCell ref="A198:A199"/>
    <mergeCell ref="B198:D199"/>
    <mergeCell ref="F198:F199"/>
    <mergeCell ref="G198:I199"/>
    <mergeCell ref="A193:D195"/>
    <mergeCell ref="F193:I195"/>
    <mergeCell ref="A196:D197"/>
    <mergeCell ref="F196:I197"/>
    <mergeCell ref="A190:A191"/>
    <mergeCell ref="B190:D191"/>
    <mergeCell ref="F190:F191"/>
    <mergeCell ref="G190:I191"/>
    <mergeCell ref="A225:D227"/>
    <mergeCell ref="F225:I227"/>
    <mergeCell ref="A228:D229"/>
    <mergeCell ref="F228:I229"/>
    <mergeCell ref="A222:A223"/>
    <mergeCell ref="B222:D223"/>
    <mergeCell ref="F222:F223"/>
    <mergeCell ref="G222:I223"/>
    <mergeCell ref="A217:D219"/>
    <mergeCell ref="F217:I219"/>
    <mergeCell ref="A220:D221"/>
    <mergeCell ref="F220:I221"/>
    <mergeCell ref="A214:A215"/>
    <mergeCell ref="B214:D215"/>
    <mergeCell ref="F214:F215"/>
    <mergeCell ref="G214:I215"/>
    <mergeCell ref="A209:D211"/>
    <mergeCell ref="F209:I211"/>
    <mergeCell ref="A212:D213"/>
    <mergeCell ref="F212:I213"/>
    <mergeCell ref="A246:A247"/>
    <mergeCell ref="B246:D247"/>
    <mergeCell ref="F246:F247"/>
    <mergeCell ref="G246:I247"/>
    <mergeCell ref="A241:D243"/>
    <mergeCell ref="F241:I243"/>
    <mergeCell ref="A244:D245"/>
    <mergeCell ref="F244:I245"/>
    <mergeCell ref="A238:A239"/>
    <mergeCell ref="B238:D239"/>
    <mergeCell ref="F238:F239"/>
    <mergeCell ref="G238:I239"/>
    <mergeCell ref="A233:D235"/>
    <mergeCell ref="F233:I235"/>
    <mergeCell ref="A236:D237"/>
    <mergeCell ref="F236:I237"/>
    <mergeCell ref="A230:A231"/>
    <mergeCell ref="B230:D231"/>
    <mergeCell ref="F230:F231"/>
    <mergeCell ref="G230:I231"/>
    <mergeCell ref="A265:D267"/>
    <mergeCell ref="F265:I267"/>
    <mergeCell ref="A268:D269"/>
    <mergeCell ref="F268:I269"/>
    <mergeCell ref="A262:A263"/>
    <mergeCell ref="B262:D263"/>
    <mergeCell ref="F262:F263"/>
    <mergeCell ref="G262:I263"/>
    <mergeCell ref="A257:D259"/>
    <mergeCell ref="F257:I259"/>
    <mergeCell ref="A260:D261"/>
    <mergeCell ref="F260:I261"/>
    <mergeCell ref="A254:A255"/>
    <mergeCell ref="B254:D255"/>
    <mergeCell ref="F254:F255"/>
    <mergeCell ref="G254:I255"/>
    <mergeCell ref="A249:D251"/>
    <mergeCell ref="F249:I251"/>
    <mergeCell ref="A252:D253"/>
    <mergeCell ref="F252:I253"/>
    <mergeCell ref="F286:F287"/>
    <mergeCell ref="G286:I287"/>
    <mergeCell ref="A281:D283"/>
    <mergeCell ref="F281:I283"/>
    <mergeCell ref="A284:D285"/>
    <mergeCell ref="F284:I285"/>
    <mergeCell ref="A278:A279"/>
    <mergeCell ref="B278:D279"/>
    <mergeCell ref="F278:F279"/>
    <mergeCell ref="G278:I279"/>
    <mergeCell ref="A273:D275"/>
    <mergeCell ref="F273:I275"/>
    <mergeCell ref="A276:D277"/>
    <mergeCell ref="F276:I277"/>
    <mergeCell ref="A270:A271"/>
    <mergeCell ref="B270:D271"/>
    <mergeCell ref="F270:F271"/>
    <mergeCell ref="G270:I271"/>
    <mergeCell ref="A28:D29"/>
    <mergeCell ref="F28:I29"/>
    <mergeCell ref="A30:A31"/>
    <mergeCell ref="B30:D31"/>
    <mergeCell ref="F30:F31"/>
    <mergeCell ref="G30:I31"/>
    <mergeCell ref="A33:D35"/>
    <mergeCell ref="F33:I35"/>
    <mergeCell ref="A36:D37"/>
    <mergeCell ref="F36:I37"/>
    <mergeCell ref="A38:A39"/>
    <mergeCell ref="B38:D39"/>
    <mergeCell ref="F38:F39"/>
    <mergeCell ref="G38:I39"/>
    <mergeCell ref="A302:A303"/>
    <mergeCell ref="B302:D303"/>
    <mergeCell ref="F302:F303"/>
    <mergeCell ref="G302:I303"/>
    <mergeCell ref="A297:D299"/>
    <mergeCell ref="F297:I299"/>
    <mergeCell ref="A300:D301"/>
    <mergeCell ref="F300:I301"/>
    <mergeCell ref="A294:A295"/>
    <mergeCell ref="B294:D295"/>
    <mergeCell ref="F294:F295"/>
    <mergeCell ref="G294:I295"/>
    <mergeCell ref="A289:D291"/>
    <mergeCell ref="F289:I291"/>
    <mergeCell ref="A292:D293"/>
    <mergeCell ref="F292:I293"/>
    <mergeCell ref="A286:A287"/>
    <mergeCell ref="B286:D287"/>
    <mergeCell ref="A9:D11"/>
    <mergeCell ref="F9:I11"/>
    <mergeCell ref="A12:D13"/>
    <mergeCell ref="F12:I13"/>
    <mergeCell ref="A14:A15"/>
    <mergeCell ref="B14:D15"/>
    <mergeCell ref="F14:F15"/>
    <mergeCell ref="G14:I15"/>
    <mergeCell ref="A17:D19"/>
    <mergeCell ref="F17:I19"/>
    <mergeCell ref="A20:D21"/>
    <mergeCell ref="F20:I21"/>
    <mergeCell ref="A22:A23"/>
    <mergeCell ref="B22:D23"/>
    <mergeCell ref="F22:F23"/>
    <mergeCell ref="G22:I23"/>
    <mergeCell ref="A25:D27"/>
    <mergeCell ref="F25:I27"/>
    <mergeCell ref="F342:F343"/>
    <mergeCell ref="G342:I343"/>
    <mergeCell ref="A337:D339"/>
    <mergeCell ref="F337:I339"/>
    <mergeCell ref="A340:D341"/>
    <mergeCell ref="F340:I341"/>
    <mergeCell ref="A374:A375"/>
    <mergeCell ref="B374:D375"/>
    <mergeCell ref="F374:F375"/>
    <mergeCell ref="G374:I375"/>
    <mergeCell ref="A369:D371"/>
    <mergeCell ref="F369:I371"/>
    <mergeCell ref="A372:D373"/>
    <mergeCell ref="F372:I373"/>
    <mergeCell ref="A366:A367"/>
    <mergeCell ref="B366:D367"/>
    <mergeCell ref="F366:F367"/>
    <mergeCell ref="G366:I367"/>
    <mergeCell ref="A361:D363"/>
    <mergeCell ref="F361:I363"/>
    <mergeCell ref="A364:D365"/>
    <mergeCell ref="F364:I365"/>
    <mergeCell ref="A356:D357"/>
    <mergeCell ref="F356:I357"/>
    <mergeCell ref="A358:A359"/>
    <mergeCell ref="B358:D359"/>
    <mergeCell ref="F358:F359"/>
    <mergeCell ref="G358:I359"/>
    <mergeCell ref="A393:D395"/>
    <mergeCell ref="F393:I395"/>
    <mergeCell ref="A396:D397"/>
    <mergeCell ref="F396:I397"/>
    <mergeCell ref="A390:A391"/>
    <mergeCell ref="B390:D391"/>
    <mergeCell ref="F390:F391"/>
    <mergeCell ref="G390:I391"/>
    <mergeCell ref="A385:D387"/>
    <mergeCell ref="F385:I387"/>
    <mergeCell ref="A388:D389"/>
    <mergeCell ref="F388:I389"/>
    <mergeCell ref="A382:A383"/>
    <mergeCell ref="B382:D383"/>
    <mergeCell ref="F382:F383"/>
    <mergeCell ref="G382:I383"/>
    <mergeCell ref="A377:D379"/>
    <mergeCell ref="F377:I379"/>
    <mergeCell ref="A380:D381"/>
    <mergeCell ref="F380:I381"/>
    <mergeCell ref="A414:A415"/>
    <mergeCell ref="B414:D415"/>
    <mergeCell ref="F414:F415"/>
    <mergeCell ref="G414:I415"/>
    <mergeCell ref="A409:D411"/>
    <mergeCell ref="F409:I411"/>
    <mergeCell ref="A412:D413"/>
    <mergeCell ref="F412:I413"/>
    <mergeCell ref="A406:A407"/>
    <mergeCell ref="B406:D407"/>
    <mergeCell ref="F406:F407"/>
    <mergeCell ref="G406:I407"/>
    <mergeCell ref="A401:D403"/>
    <mergeCell ref="F401:I403"/>
    <mergeCell ref="A404:D405"/>
    <mergeCell ref="F404:I405"/>
    <mergeCell ref="A398:A399"/>
    <mergeCell ref="B398:D399"/>
    <mergeCell ref="F398:F399"/>
    <mergeCell ref="G398:I399"/>
    <mergeCell ref="A433:D435"/>
    <mergeCell ref="F433:I435"/>
    <mergeCell ref="A436:D437"/>
    <mergeCell ref="F436:I437"/>
    <mergeCell ref="A430:A431"/>
    <mergeCell ref="B430:D431"/>
    <mergeCell ref="F430:F431"/>
    <mergeCell ref="G430:I431"/>
    <mergeCell ref="A425:D427"/>
    <mergeCell ref="F425:I427"/>
    <mergeCell ref="A428:D429"/>
    <mergeCell ref="F428:I429"/>
    <mergeCell ref="A422:A423"/>
    <mergeCell ref="B422:D423"/>
    <mergeCell ref="F422:F423"/>
    <mergeCell ref="G422:I423"/>
    <mergeCell ref="A417:D419"/>
    <mergeCell ref="F417:I419"/>
    <mergeCell ref="A420:D421"/>
    <mergeCell ref="F420:I421"/>
    <mergeCell ref="A454:A455"/>
    <mergeCell ref="B454:D455"/>
    <mergeCell ref="F454:F455"/>
    <mergeCell ref="G454:I455"/>
    <mergeCell ref="A449:D451"/>
    <mergeCell ref="F449:I451"/>
    <mergeCell ref="A452:D453"/>
    <mergeCell ref="F452:I453"/>
    <mergeCell ref="A446:A447"/>
    <mergeCell ref="B446:D447"/>
    <mergeCell ref="F446:F447"/>
    <mergeCell ref="G446:I447"/>
    <mergeCell ref="A441:D443"/>
    <mergeCell ref="F441:I443"/>
    <mergeCell ref="A444:D445"/>
    <mergeCell ref="F444:I445"/>
    <mergeCell ref="A438:A439"/>
    <mergeCell ref="B438:D439"/>
    <mergeCell ref="F438:F439"/>
    <mergeCell ref="G438:I439"/>
    <mergeCell ref="A473:D475"/>
    <mergeCell ref="F473:I475"/>
    <mergeCell ref="A476:D477"/>
    <mergeCell ref="F476:I477"/>
    <mergeCell ref="A470:A471"/>
    <mergeCell ref="B470:D471"/>
    <mergeCell ref="F470:F471"/>
    <mergeCell ref="G470:I471"/>
    <mergeCell ref="A465:D467"/>
    <mergeCell ref="F465:I467"/>
    <mergeCell ref="A468:D469"/>
    <mergeCell ref="F468:I469"/>
    <mergeCell ref="A462:A463"/>
    <mergeCell ref="B462:D463"/>
    <mergeCell ref="F462:F463"/>
    <mergeCell ref="G462:I463"/>
    <mergeCell ref="A457:D459"/>
    <mergeCell ref="F457:I459"/>
    <mergeCell ref="A460:D461"/>
    <mergeCell ref="F460:I461"/>
    <mergeCell ref="A494:A495"/>
    <mergeCell ref="B494:D495"/>
    <mergeCell ref="F494:F495"/>
    <mergeCell ref="G494:I495"/>
    <mergeCell ref="A489:D491"/>
    <mergeCell ref="F489:I491"/>
    <mergeCell ref="A492:D493"/>
    <mergeCell ref="F492:I493"/>
    <mergeCell ref="A486:A487"/>
    <mergeCell ref="B486:D487"/>
    <mergeCell ref="F486:F487"/>
    <mergeCell ref="G486:I487"/>
    <mergeCell ref="A481:D483"/>
    <mergeCell ref="F481:I483"/>
    <mergeCell ref="A484:D485"/>
    <mergeCell ref="F484:I485"/>
    <mergeCell ref="A478:A479"/>
    <mergeCell ref="B478:D479"/>
    <mergeCell ref="F478:F479"/>
    <mergeCell ref="G478:I479"/>
    <mergeCell ref="A513:D515"/>
    <mergeCell ref="F513:I515"/>
    <mergeCell ref="A516:D517"/>
    <mergeCell ref="F516:I517"/>
    <mergeCell ref="A510:A511"/>
    <mergeCell ref="B510:D511"/>
    <mergeCell ref="F510:F511"/>
    <mergeCell ref="G510:I511"/>
    <mergeCell ref="A505:D507"/>
    <mergeCell ref="F505:I507"/>
    <mergeCell ref="A508:D509"/>
    <mergeCell ref="F508:I509"/>
    <mergeCell ref="A502:A503"/>
    <mergeCell ref="B502:D503"/>
    <mergeCell ref="F502:F503"/>
    <mergeCell ref="G502:I503"/>
    <mergeCell ref="A497:D499"/>
    <mergeCell ref="F497:I499"/>
    <mergeCell ref="A500:D501"/>
    <mergeCell ref="F500:I501"/>
    <mergeCell ref="A534:A535"/>
    <mergeCell ref="B534:D535"/>
    <mergeCell ref="F534:F535"/>
    <mergeCell ref="G534:I535"/>
    <mergeCell ref="A529:D531"/>
    <mergeCell ref="F529:I531"/>
    <mergeCell ref="A532:D533"/>
    <mergeCell ref="F532:I533"/>
    <mergeCell ref="A526:A527"/>
    <mergeCell ref="B526:D527"/>
    <mergeCell ref="F526:F527"/>
    <mergeCell ref="G526:I527"/>
    <mergeCell ref="A521:D523"/>
    <mergeCell ref="F521:I523"/>
    <mergeCell ref="A524:D525"/>
    <mergeCell ref="F524:I525"/>
    <mergeCell ref="A518:A519"/>
    <mergeCell ref="B518:D519"/>
    <mergeCell ref="F518:F519"/>
    <mergeCell ref="G518:I519"/>
    <mergeCell ref="A553:D555"/>
    <mergeCell ref="F553:I555"/>
    <mergeCell ref="A556:D557"/>
    <mergeCell ref="F556:I557"/>
    <mergeCell ref="A550:A551"/>
    <mergeCell ref="B550:D551"/>
    <mergeCell ref="F550:F551"/>
    <mergeCell ref="G550:I551"/>
    <mergeCell ref="A545:D547"/>
    <mergeCell ref="F545:I547"/>
    <mergeCell ref="A548:D549"/>
    <mergeCell ref="F548:I549"/>
    <mergeCell ref="A542:A543"/>
    <mergeCell ref="B542:D543"/>
    <mergeCell ref="F542:F543"/>
    <mergeCell ref="G542:I543"/>
    <mergeCell ref="A537:D539"/>
    <mergeCell ref="F537:I539"/>
    <mergeCell ref="A540:D541"/>
    <mergeCell ref="F540:I541"/>
    <mergeCell ref="A574:A575"/>
    <mergeCell ref="B574:D575"/>
    <mergeCell ref="F574:F575"/>
    <mergeCell ref="G574:I575"/>
    <mergeCell ref="A569:D571"/>
    <mergeCell ref="F569:I571"/>
    <mergeCell ref="A572:D573"/>
    <mergeCell ref="F572:I573"/>
    <mergeCell ref="A566:A567"/>
    <mergeCell ref="B566:D567"/>
    <mergeCell ref="F566:F567"/>
    <mergeCell ref="G566:I567"/>
    <mergeCell ref="A561:D563"/>
    <mergeCell ref="F561:I563"/>
    <mergeCell ref="A564:D565"/>
    <mergeCell ref="F564:I565"/>
    <mergeCell ref="A558:A559"/>
    <mergeCell ref="B558:D559"/>
    <mergeCell ref="F558:F559"/>
    <mergeCell ref="G558:I559"/>
    <mergeCell ref="A593:D595"/>
    <mergeCell ref="F593:I595"/>
    <mergeCell ref="A596:D597"/>
    <mergeCell ref="F596:I597"/>
    <mergeCell ref="A590:A591"/>
    <mergeCell ref="B590:D591"/>
    <mergeCell ref="F590:F591"/>
    <mergeCell ref="G590:I591"/>
    <mergeCell ref="A585:D587"/>
    <mergeCell ref="F585:I587"/>
    <mergeCell ref="A588:D589"/>
    <mergeCell ref="F588:I589"/>
    <mergeCell ref="A582:A583"/>
    <mergeCell ref="B582:D583"/>
    <mergeCell ref="F582:F583"/>
    <mergeCell ref="G582:I583"/>
    <mergeCell ref="A577:D579"/>
    <mergeCell ref="F577:I579"/>
    <mergeCell ref="A580:D581"/>
    <mergeCell ref="F580:I581"/>
    <mergeCell ref="A614:A615"/>
    <mergeCell ref="B614:D615"/>
    <mergeCell ref="F614:F615"/>
    <mergeCell ref="G614:I615"/>
    <mergeCell ref="A609:D611"/>
    <mergeCell ref="F609:I611"/>
    <mergeCell ref="A612:D613"/>
    <mergeCell ref="F612:I613"/>
    <mergeCell ref="A606:A607"/>
    <mergeCell ref="B606:D607"/>
    <mergeCell ref="F606:F607"/>
    <mergeCell ref="G606:I607"/>
    <mergeCell ref="A601:D603"/>
    <mergeCell ref="F601:I603"/>
    <mergeCell ref="A604:D605"/>
    <mergeCell ref="F604:I605"/>
    <mergeCell ref="A598:A599"/>
    <mergeCell ref="B598:D599"/>
    <mergeCell ref="F598:F599"/>
    <mergeCell ref="G598:I599"/>
    <mergeCell ref="A633:D635"/>
    <mergeCell ref="F633:I635"/>
    <mergeCell ref="A636:D637"/>
    <mergeCell ref="F636:I637"/>
    <mergeCell ref="A630:A631"/>
    <mergeCell ref="B630:D631"/>
    <mergeCell ref="F630:F631"/>
    <mergeCell ref="G630:I631"/>
    <mergeCell ref="A625:D627"/>
    <mergeCell ref="F625:I627"/>
    <mergeCell ref="A628:D629"/>
    <mergeCell ref="F628:I629"/>
    <mergeCell ref="A622:A623"/>
    <mergeCell ref="B622:D623"/>
    <mergeCell ref="F622:F623"/>
    <mergeCell ref="G622:I623"/>
    <mergeCell ref="A617:D619"/>
    <mergeCell ref="F617:I619"/>
    <mergeCell ref="A620:D621"/>
    <mergeCell ref="F620:I621"/>
    <mergeCell ref="A654:A655"/>
    <mergeCell ref="B654:D655"/>
    <mergeCell ref="F654:F655"/>
    <mergeCell ref="G654:I655"/>
    <mergeCell ref="A649:D651"/>
    <mergeCell ref="F649:I651"/>
    <mergeCell ref="A652:D653"/>
    <mergeCell ref="F652:I653"/>
    <mergeCell ref="A646:A647"/>
    <mergeCell ref="B646:D647"/>
    <mergeCell ref="F646:F647"/>
    <mergeCell ref="G646:I647"/>
    <mergeCell ref="A641:D643"/>
    <mergeCell ref="F641:I643"/>
    <mergeCell ref="A644:D645"/>
    <mergeCell ref="F644:I645"/>
    <mergeCell ref="A638:A639"/>
    <mergeCell ref="B638:D639"/>
    <mergeCell ref="F638:F639"/>
    <mergeCell ref="G638:I639"/>
    <mergeCell ref="A673:D675"/>
    <mergeCell ref="F673:I675"/>
    <mergeCell ref="A676:D677"/>
    <mergeCell ref="F676:I677"/>
    <mergeCell ref="A670:A671"/>
    <mergeCell ref="B670:D671"/>
    <mergeCell ref="F670:F671"/>
    <mergeCell ref="G670:I671"/>
    <mergeCell ref="A665:D667"/>
    <mergeCell ref="F665:I667"/>
    <mergeCell ref="A668:D669"/>
    <mergeCell ref="F668:I669"/>
    <mergeCell ref="A662:A663"/>
    <mergeCell ref="B662:D663"/>
    <mergeCell ref="F662:F663"/>
    <mergeCell ref="G662:I663"/>
    <mergeCell ref="A657:D659"/>
    <mergeCell ref="F657:I659"/>
    <mergeCell ref="A660:D661"/>
    <mergeCell ref="F660:I661"/>
    <mergeCell ref="A694:A695"/>
    <mergeCell ref="B694:D695"/>
    <mergeCell ref="F694:F695"/>
    <mergeCell ref="G694:I695"/>
    <mergeCell ref="A689:D691"/>
    <mergeCell ref="F689:I691"/>
    <mergeCell ref="A692:D693"/>
    <mergeCell ref="F692:I693"/>
    <mergeCell ref="A686:A687"/>
    <mergeCell ref="B686:D687"/>
    <mergeCell ref="F686:F687"/>
    <mergeCell ref="G686:I687"/>
    <mergeCell ref="A681:D683"/>
    <mergeCell ref="F681:I683"/>
    <mergeCell ref="A684:D685"/>
    <mergeCell ref="F684:I685"/>
    <mergeCell ref="A678:A679"/>
    <mergeCell ref="B678:D679"/>
    <mergeCell ref="F678:F679"/>
    <mergeCell ref="G678:I679"/>
    <mergeCell ref="A713:D715"/>
    <mergeCell ref="F713:I715"/>
    <mergeCell ref="A716:D717"/>
    <mergeCell ref="F716:I717"/>
    <mergeCell ref="A710:A711"/>
    <mergeCell ref="B710:D711"/>
    <mergeCell ref="F710:F711"/>
    <mergeCell ref="G710:I711"/>
    <mergeCell ref="A705:D707"/>
    <mergeCell ref="F705:I707"/>
    <mergeCell ref="A708:D709"/>
    <mergeCell ref="F708:I709"/>
    <mergeCell ref="A702:A703"/>
    <mergeCell ref="B702:D703"/>
    <mergeCell ref="F702:F703"/>
    <mergeCell ref="G702:I703"/>
    <mergeCell ref="A697:D699"/>
    <mergeCell ref="F697:I699"/>
    <mergeCell ref="A700:D701"/>
    <mergeCell ref="F700:I701"/>
    <mergeCell ref="A734:A735"/>
    <mergeCell ref="B734:D735"/>
    <mergeCell ref="F734:F735"/>
    <mergeCell ref="G734:I735"/>
    <mergeCell ref="A729:D731"/>
    <mergeCell ref="F729:I731"/>
    <mergeCell ref="A732:D733"/>
    <mergeCell ref="F732:I733"/>
    <mergeCell ref="A726:A727"/>
    <mergeCell ref="B726:D727"/>
    <mergeCell ref="F726:F727"/>
    <mergeCell ref="G726:I727"/>
    <mergeCell ref="A721:D723"/>
    <mergeCell ref="F721:I723"/>
    <mergeCell ref="A724:D725"/>
    <mergeCell ref="F724:I725"/>
    <mergeCell ref="A718:A719"/>
    <mergeCell ref="B718:D719"/>
    <mergeCell ref="F718:F719"/>
    <mergeCell ref="G718:I719"/>
    <mergeCell ref="A753:D755"/>
    <mergeCell ref="F753:I755"/>
    <mergeCell ref="A756:D757"/>
    <mergeCell ref="F756:I757"/>
    <mergeCell ref="A750:A751"/>
    <mergeCell ref="B750:D751"/>
    <mergeCell ref="F750:F751"/>
    <mergeCell ref="G750:I751"/>
    <mergeCell ref="A745:D747"/>
    <mergeCell ref="F745:I747"/>
    <mergeCell ref="A748:D749"/>
    <mergeCell ref="F748:I749"/>
    <mergeCell ref="A742:A743"/>
    <mergeCell ref="B742:D743"/>
    <mergeCell ref="F742:F743"/>
    <mergeCell ref="G742:I743"/>
    <mergeCell ref="A737:D739"/>
    <mergeCell ref="F737:I739"/>
    <mergeCell ref="A740:D741"/>
    <mergeCell ref="F740:I741"/>
    <mergeCell ref="A774:A775"/>
    <mergeCell ref="B774:D775"/>
    <mergeCell ref="F774:F775"/>
    <mergeCell ref="G774:I775"/>
    <mergeCell ref="A769:D771"/>
    <mergeCell ref="F769:I771"/>
    <mergeCell ref="A772:D773"/>
    <mergeCell ref="F772:I773"/>
    <mergeCell ref="A766:A767"/>
    <mergeCell ref="B766:D767"/>
    <mergeCell ref="F766:F767"/>
    <mergeCell ref="G766:I767"/>
    <mergeCell ref="A761:D763"/>
    <mergeCell ref="F761:I763"/>
    <mergeCell ref="A764:D765"/>
    <mergeCell ref="F764:I765"/>
    <mergeCell ref="A758:A759"/>
    <mergeCell ref="B758:D759"/>
    <mergeCell ref="F758:F759"/>
    <mergeCell ref="G758:I759"/>
    <mergeCell ref="A793:D795"/>
    <mergeCell ref="F793:I795"/>
    <mergeCell ref="A796:D797"/>
    <mergeCell ref="F796:I797"/>
    <mergeCell ref="A790:A791"/>
    <mergeCell ref="B790:D791"/>
    <mergeCell ref="F790:F791"/>
    <mergeCell ref="G790:I791"/>
    <mergeCell ref="A785:D787"/>
    <mergeCell ref="F785:I787"/>
    <mergeCell ref="A788:D789"/>
    <mergeCell ref="F788:I789"/>
    <mergeCell ref="A782:A783"/>
    <mergeCell ref="B782:D783"/>
    <mergeCell ref="F782:F783"/>
    <mergeCell ref="G782:I783"/>
    <mergeCell ref="A777:D779"/>
    <mergeCell ref="F777:I779"/>
    <mergeCell ref="A780:D781"/>
    <mergeCell ref="F780:I781"/>
    <mergeCell ref="A814:A815"/>
    <mergeCell ref="B814:D815"/>
    <mergeCell ref="F814:F815"/>
    <mergeCell ref="G814:I815"/>
    <mergeCell ref="A809:D811"/>
    <mergeCell ref="F809:I811"/>
    <mergeCell ref="A812:D813"/>
    <mergeCell ref="F812:I813"/>
    <mergeCell ref="A806:A807"/>
    <mergeCell ref="B806:D807"/>
    <mergeCell ref="F806:F807"/>
    <mergeCell ref="G806:I807"/>
    <mergeCell ref="A801:D803"/>
    <mergeCell ref="F801:I803"/>
    <mergeCell ref="A804:D805"/>
    <mergeCell ref="F804:I805"/>
    <mergeCell ref="A798:A799"/>
    <mergeCell ref="B798:D799"/>
    <mergeCell ref="F798:F799"/>
    <mergeCell ref="G798:I799"/>
    <mergeCell ref="A833:D835"/>
    <mergeCell ref="F833:I835"/>
    <mergeCell ref="A836:D837"/>
    <mergeCell ref="F836:I837"/>
    <mergeCell ref="A830:A831"/>
    <mergeCell ref="B830:D831"/>
    <mergeCell ref="F830:F831"/>
    <mergeCell ref="G830:I831"/>
    <mergeCell ref="A825:D827"/>
    <mergeCell ref="F825:I827"/>
    <mergeCell ref="A828:D829"/>
    <mergeCell ref="F828:I829"/>
    <mergeCell ref="A822:A823"/>
    <mergeCell ref="B822:D823"/>
    <mergeCell ref="F822:F823"/>
    <mergeCell ref="G822:I823"/>
    <mergeCell ref="A817:D819"/>
    <mergeCell ref="F817:I819"/>
    <mergeCell ref="A820:D821"/>
    <mergeCell ref="F820:I821"/>
    <mergeCell ref="A854:A855"/>
    <mergeCell ref="B854:D855"/>
    <mergeCell ref="F854:F855"/>
    <mergeCell ref="G854:I855"/>
    <mergeCell ref="A849:D851"/>
    <mergeCell ref="F849:I851"/>
    <mergeCell ref="A852:D853"/>
    <mergeCell ref="F852:I853"/>
    <mergeCell ref="A846:A847"/>
    <mergeCell ref="B846:D847"/>
    <mergeCell ref="F846:F847"/>
    <mergeCell ref="G846:I847"/>
    <mergeCell ref="A841:D843"/>
    <mergeCell ref="F841:I843"/>
    <mergeCell ref="A844:D845"/>
    <mergeCell ref="F844:I845"/>
    <mergeCell ref="A838:A839"/>
    <mergeCell ref="B838:D839"/>
    <mergeCell ref="F838:F839"/>
    <mergeCell ref="G838:I839"/>
    <mergeCell ref="A873:D875"/>
    <mergeCell ref="F873:I875"/>
    <mergeCell ref="A876:D877"/>
    <mergeCell ref="F876:I877"/>
    <mergeCell ref="A870:A871"/>
    <mergeCell ref="B870:D871"/>
    <mergeCell ref="F870:F871"/>
    <mergeCell ref="G870:I871"/>
    <mergeCell ref="A865:D867"/>
    <mergeCell ref="F865:I867"/>
    <mergeCell ref="A868:D869"/>
    <mergeCell ref="F868:I869"/>
    <mergeCell ref="A862:A863"/>
    <mergeCell ref="B862:D863"/>
    <mergeCell ref="F862:F863"/>
    <mergeCell ref="G862:I863"/>
    <mergeCell ref="A857:D859"/>
    <mergeCell ref="F857:I859"/>
    <mergeCell ref="A860:D861"/>
    <mergeCell ref="F860:I861"/>
    <mergeCell ref="A894:A895"/>
    <mergeCell ref="B894:D895"/>
    <mergeCell ref="F894:F895"/>
    <mergeCell ref="G894:I895"/>
    <mergeCell ref="A889:D891"/>
    <mergeCell ref="F889:I891"/>
    <mergeCell ref="A892:D893"/>
    <mergeCell ref="F892:I893"/>
    <mergeCell ref="A886:A887"/>
    <mergeCell ref="B886:D887"/>
    <mergeCell ref="F886:F887"/>
    <mergeCell ref="G886:I887"/>
    <mergeCell ref="A881:D883"/>
    <mergeCell ref="F881:I883"/>
    <mergeCell ref="A884:D885"/>
    <mergeCell ref="F884:I885"/>
    <mergeCell ref="A878:A879"/>
    <mergeCell ref="B878:D879"/>
    <mergeCell ref="F878:F879"/>
    <mergeCell ref="G878:I879"/>
    <mergeCell ref="A913:D915"/>
    <mergeCell ref="F913:I915"/>
    <mergeCell ref="A916:D917"/>
    <mergeCell ref="F916:I917"/>
    <mergeCell ref="A910:A911"/>
    <mergeCell ref="B910:D911"/>
    <mergeCell ref="F910:F911"/>
    <mergeCell ref="G910:I911"/>
    <mergeCell ref="A905:D907"/>
    <mergeCell ref="F905:I907"/>
    <mergeCell ref="A908:D909"/>
    <mergeCell ref="F908:I909"/>
    <mergeCell ref="A902:A903"/>
    <mergeCell ref="B902:D903"/>
    <mergeCell ref="F902:F903"/>
    <mergeCell ref="G902:I903"/>
    <mergeCell ref="A897:D899"/>
    <mergeCell ref="F897:I899"/>
    <mergeCell ref="A900:D901"/>
    <mergeCell ref="F900:I901"/>
    <mergeCell ref="A934:A935"/>
    <mergeCell ref="B934:D935"/>
    <mergeCell ref="F934:F935"/>
    <mergeCell ref="G934:I935"/>
    <mergeCell ref="A929:D931"/>
    <mergeCell ref="F929:I931"/>
    <mergeCell ref="A932:D933"/>
    <mergeCell ref="F932:I933"/>
    <mergeCell ref="A926:A927"/>
    <mergeCell ref="B926:D927"/>
    <mergeCell ref="F926:F927"/>
    <mergeCell ref="G926:I927"/>
    <mergeCell ref="A921:D923"/>
    <mergeCell ref="F921:I923"/>
    <mergeCell ref="A924:D925"/>
    <mergeCell ref="F924:I925"/>
    <mergeCell ref="A918:A919"/>
    <mergeCell ref="B918:D919"/>
    <mergeCell ref="F918:F919"/>
    <mergeCell ref="G918:I919"/>
    <mergeCell ref="A953:D955"/>
    <mergeCell ref="F953:I955"/>
    <mergeCell ref="A956:D957"/>
    <mergeCell ref="F956:I957"/>
    <mergeCell ref="A950:A951"/>
    <mergeCell ref="B950:D951"/>
    <mergeCell ref="F950:F951"/>
    <mergeCell ref="G950:I951"/>
    <mergeCell ref="A945:D947"/>
    <mergeCell ref="F945:I947"/>
    <mergeCell ref="A948:D949"/>
    <mergeCell ref="F948:I949"/>
    <mergeCell ref="A942:A943"/>
    <mergeCell ref="B942:D943"/>
    <mergeCell ref="F942:F943"/>
    <mergeCell ref="G942:I943"/>
    <mergeCell ref="A937:D939"/>
    <mergeCell ref="F937:I939"/>
    <mergeCell ref="A940:D941"/>
    <mergeCell ref="F940:I941"/>
    <mergeCell ref="A974:A975"/>
    <mergeCell ref="B974:D975"/>
    <mergeCell ref="F974:F975"/>
    <mergeCell ref="G974:I975"/>
    <mergeCell ref="A969:D971"/>
    <mergeCell ref="F969:I971"/>
    <mergeCell ref="A972:D973"/>
    <mergeCell ref="F972:I973"/>
    <mergeCell ref="A966:A967"/>
    <mergeCell ref="B966:D967"/>
    <mergeCell ref="F966:F967"/>
    <mergeCell ref="G966:I967"/>
    <mergeCell ref="A961:D963"/>
    <mergeCell ref="F961:I963"/>
    <mergeCell ref="A964:D965"/>
    <mergeCell ref="F964:I965"/>
    <mergeCell ref="A958:A959"/>
    <mergeCell ref="B958:D959"/>
    <mergeCell ref="F958:F959"/>
    <mergeCell ref="G958:I959"/>
    <mergeCell ref="A993:D995"/>
    <mergeCell ref="F993:I995"/>
    <mergeCell ref="A996:D997"/>
    <mergeCell ref="F996:I997"/>
    <mergeCell ref="A990:A991"/>
    <mergeCell ref="B990:D991"/>
    <mergeCell ref="F990:F991"/>
    <mergeCell ref="G990:I991"/>
    <mergeCell ref="A985:D987"/>
    <mergeCell ref="F985:I987"/>
    <mergeCell ref="A988:D989"/>
    <mergeCell ref="F988:I989"/>
    <mergeCell ref="A982:A983"/>
    <mergeCell ref="B982:D983"/>
    <mergeCell ref="F982:F983"/>
    <mergeCell ref="G982:I983"/>
    <mergeCell ref="A977:D979"/>
    <mergeCell ref="F977:I979"/>
    <mergeCell ref="A980:D981"/>
    <mergeCell ref="F980:I981"/>
    <mergeCell ref="A1014:A1015"/>
    <mergeCell ref="B1014:D1015"/>
    <mergeCell ref="F1014:F1015"/>
    <mergeCell ref="G1014:I1015"/>
    <mergeCell ref="A1009:D1011"/>
    <mergeCell ref="F1009:I1011"/>
    <mergeCell ref="A1012:D1013"/>
    <mergeCell ref="F1012:I1013"/>
    <mergeCell ref="A1006:A1007"/>
    <mergeCell ref="B1006:D1007"/>
    <mergeCell ref="F1006:F1007"/>
    <mergeCell ref="G1006:I1007"/>
    <mergeCell ref="A1001:D1003"/>
    <mergeCell ref="F1001:I1003"/>
    <mergeCell ref="A1004:D1005"/>
    <mergeCell ref="F1004:I1005"/>
    <mergeCell ref="A998:A999"/>
    <mergeCell ref="B998:D999"/>
    <mergeCell ref="F998:F999"/>
    <mergeCell ref="G998:I999"/>
    <mergeCell ref="A1033:D1035"/>
    <mergeCell ref="F1033:I1035"/>
    <mergeCell ref="A1036:D1037"/>
    <mergeCell ref="F1036:I1037"/>
    <mergeCell ref="A1030:A1031"/>
    <mergeCell ref="B1030:D1031"/>
    <mergeCell ref="F1030:F1031"/>
    <mergeCell ref="G1030:I1031"/>
    <mergeCell ref="A1025:D1027"/>
    <mergeCell ref="F1025:I1027"/>
    <mergeCell ref="A1028:D1029"/>
    <mergeCell ref="F1028:I1029"/>
    <mergeCell ref="A1022:A1023"/>
    <mergeCell ref="B1022:D1023"/>
    <mergeCell ref="F1022:F1023"/>
    <mergeCell ref="G1022:I1023"/>
    <mergeCell ref="A1017:D1019"/>
    <mergeCell ref="F1017:I1019"/>
    <mergeCell ref="A1020:D1021"/>
    <mergeCell ref="F1020:I1021"/>
    <mergeCell ref="A1054:A1055"/>
    <mergeCell ref="B1054:D1055"/>
    <mergeCell ref="F1054:F1055"/>
    <mergeCell ref="G1054:I1055"/>
    <mergeCell ref="A1049:D1051"/>
    <mergeCell ref="F1049:I1051"/>
    <mergeCell ref="A1052:D1053"/>
    <mergeCell ref="F1052:I1053"/>
    <mergeCell ref="A1046:A1047"/>
    <mergeCell ref="B1046:D1047"/>
    <mergeCell ref="F1046:F1047"/>
    <mergeCell ref="G1046:I1047"/>
    <mergeCell ref="A1041:D1043"/>
    <mergeCell ref="F1041:I1043"/>
    <mergeCell ref="A1044:D1045"/>
    <mergeCell ref="F1044:I1045"/>
    <mergeCell ref="A1038:A1039"/>
    <mergeCell ref="B1038:D1039"/>
    <mergeCell ref="F1038:F1039"/>
    <mergeCell ref="G1038:I1039"/>
  </mergeCells>
  <phoneticPr fontId="2" type="noConversion"/>
  <pageMargins left="0.81" right="0.78" top="1.2" bottom="0.77" header="0.16" footer="0.5"/>
  <pageSetup paperSize="9" scale="83" orientation="portrait" r:id="rId1"/>
  <headerFooter alignWithMargins="0"/>
  <rowBreaks count="50" manualBreakCount="50">
    <brk id="32" max="8" man="1"/>
    <brk id="64" max="8" man="1"/>
    <brk id="96" max="8" man="1"/>
    <brk id="128" max="8" man="1"/>
    <brk id="160" max="8" man="1"/>
    <brk id="192" max="8" man="1"/>
    <brk id="224" max="8" man="1"/>
    <brk id="256" max="8" man="1"/>
    <brk id="288" max="8" man="1"/>
    <brk id="320" max="8" man="1"/>
    <brk id="352" max="8" man="1"/>
    <brk id="384" max="8" man="1"/>
    <brk id="416" max="8" man="1"/>
    <brk id="448" max="8" man="1"/>
    <brk id="480" max="8" man="1"/>
    <brk id="512" max="8" man="1"/>
    <brk id="544" max="8" man="1"/>
    <brk id="576" max="8" man="1"/>
    <brk id="608" max="8" man="1"/>
    <brk id="640" max="8" man="1"/>
    <brk id="672" max="8" man="1"/>
    <brk id="704" max="8" man="1"/>
    <brk id="736" max="8" man="1"/>
    <brk id="768" max="8" man="1"/>
    <brk id="800" max="8" man="1"/>
    <brk id="832" max="8" man="1"/>
    <brk id="864" max="8" man="1"/>
    <brk id="896" max="8" man="1"/>
    <brk id="928" max="8" man="1"/>
    <brk id="960" max="8" man="1"/>
    <brk id="992" max="8" man="1"/>
    <brk id="1024" max="8" man="1"/>
    <brk id="1056" max="8" man="1"/>
    <brk id="1088" max="8" man="1"/>
    <brk id="1120" max="8" man="1"/>
    <brk id="1152" max="8" man="1"/>
    <brk id="1184" max="8" man="1"/>
    <brk id="1216" max="8" man="1"/>
    <brk id="1248" max="8" man="1"/>
    <brk id="1280" max="8" man="1"/>
    <brk id="1312" max="8" man="1"/>
    <brk id="1344" max="8" man="1"/>
    <brk id="1376" max="8" man="1"/>
    <brk id="1408" max="8" man="1"/>
    <brk id="1440" max="8" man="1"/>
    <brk id="1472" max="8" man="1"/>
    <brk id="1504" max="8" man="1"/>
    <brk id="1536" max="8" man="1"/>
    <brk id="1568" max="8" man="1"/>
    <brk id="1599" max="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indexed="34"/>
    <pageSetUpPr fitToPage="1"/>
  </sheetPr>
  <dimension ref="A1:F35"/>
  <sheetViews>
    <sheetView showZeros="0" view="pageBreakPreview" zoomScale="136" zoomScaleNormal="100" zoomScaleSheetLayoutView="136" workbookViewId="0">
      <selection activeCell="C18" sqref="C18"/>
    </sheetView>
  </sheetViews>
  <sheetFormatPr defaultRowHeight="14.25" x14ac:dyDescent="0.15"/>
  <cols>
    <col min="1" max="1" width="6.21875" style="95" customWidth="1"/>
    <col min="2" max="2" width="11.6640625" style="95" bestFit="1" customWidth="1"/>
    <col min="3" max="3" width="28" style="95" bestFit="1" customWidth="1"/>
    <col min="4" max="4" width="13.21875" style="95" bestFit="1" customWidth="1"/>
    <col min="5" max="5" width="7.33203125" style="95" customWidth="1"/>
    <col min="6" max="6" width="14.5546875" style="95" customWidth="1"/>
    <col min="7" max="16384" width="8.88671875" style="17"/>
  </cols>
  <sheetData>
    <row r="1" spans="1:6" ht="27" customHeight="1" thickBot="1" x14ac:dyDescent="0.2">
      <c r="A1" s="227" t="str">
        <f>교과목!A4&amp;" "&amp;교과목!B4&amp;" "&amp;"연락처"</f>
        <v>제2기산불방지기초과정  연락처</v>
      </c>
      <c r="B1" s="227"/>
      <c r="C1" s="227"/>
      <c r="D1" s="227"/>
      <c r="E1" s="227"/>
      <c r="F1" s="227"/>
    </row>
    <row r="2" spans="1:6" s="14" customFormat="1" ht="20.100000000000001" customHeight="1" x14ac:dyDescent="0.15">
      <c r="A2" s="92" t="s">
        <v>51</v>
      </c>
      <c r="B2" s="93" t="s">
        <v>52</v>
      </c>
      <c r="C2" s="93" t="s">
        <v>53</v>
      </c>
      <c r="D2" s="93" t="s">
        <v>54</v>
      </c>
      <c r="E2" s="93" t="s">
        <v>55</v>
      </c>
      <c r="F2" s="94" t="s">
        <v>56</v>
      </c>
    </row>
    <row r="3" spans="1:6" ht="20.100000000000001" customHeight="1" x14ac:dyDescent="0.15">
      <c r="A3" s="110">
        <f>숲pro명단!A2</f>
        <v>1</v>
      </c>
      <c r="B3" s="111" t="str">
        <f>숲pro명단!C2</f>
        <v>산림교육원</v>
      </c>
      <c r="C3" s="111" t="str">
        <f>숲pro명단!D2</f>
        <v>재해방지교육과</v>
      </c>
      <c r="D3" s="111" t="str">
        <f>숲pro명단!E2</f>
        <v>임업사무관</v>
      </c>
      <c r="E3" s="111" t="str">
        <f>숲pro명단!B2</f>
        <v>서은경</v>
      </c>
      <c r="F3" s="112" t="str">
        <f>숲pro명단!F2</f>
        <v>010-9034-9151</v>
      </c>
    </row>
    <row r="4" spans="1:6" ht="20.100000000000001" customHeight="1" x14ac:dyDescent="0.15">
      <c r="A4" s="110">
        <f>숲pro명단!A3</f>
        <v>2</v>
      </c>
      <c r="B4" s="111" t="str">
        <f>숲pro명단!C3</f>
        <v>남부지방산림청</v>
      </c>
      <c r="C4" s="111" t="str">
        <f>숲pro명단!D3</f>
        <v>영덕국유림관리소</v>
      </c>
      <c r="D4" s="111" t="str">
        <f>숲pro명단!E3</f>
        <v>임업사무관</v>
      </c>
      <c r="E4" s="111" t="str">
        <f>숲pro명단!B3</f>
        <v>신경수</v>
      </c>
      <c r="F4" s="113" t="str">
        <f>숲pro명단!F3</f>
        <v>010-3829-6901</v>
      </c>
    </row>
    <row r="5" spans="1:6" ht="20.100000000000001" customHeight="1" x14ac:dyDescent="0.15">
      <c r="A5" s="110">
        <f>숲pro명단!A4</f>
        <v>3</v>
      </c>
      <c r="B5" s="111" t="str">
        <f>숲pro명단!C4</f>
        <v>국립산림과학원</v>
      </c>
      <c r="C5" s="111" t="str">
        <f>숲pro명단!D4</f>
        <v>운영지원과</v>
      </c>
      <c r="D5" s="111" t="str">
        <f>숲pro명단!E4</f>
        <v>열관리운영주사보</v>
      </c>
      <c r="E5" s="111" t="str">
        <f>숲pro명단!B4</f>
        <v>김성근</v>
      </c>
      <c r="F5" s="113" t="str">
        <f>숲pro명단!F4</f>
        <v>010-2056-7206</v>
      </c>
    </row>
    <row r="6" spans="1:6" ht="20.100000000000001" customHeight="1" x14ac:dyDescent="0.15">
      <c r="A6" s="110">
        <f>숲pro명단!A5</f>
        <v>4</v>
      </c>
      <c r="B6" s="111" t="str">
        <f>숲pro명단!C5</f>
        <v>국립산림과학원</v>
      </c>
      <c r="C6" s="111" t="str">
        <f>숲pro명단!D5</f>
        <v>산림생명자원연구부</v>
      </c>
      <c r="D6" s="111" t="str">
        <f>숲pro명단!E5</f>
        <v>임업연구관</v>
      </c>
      <c r="E6" s="111" t="str">
        <f>숲pro명단!B5</f>
        <v>박영기</v>
      </c>
      <c r="F6" s="113" t="str">
        <f>숲pro명단!F5</f>
        <v>010-8934-3093</v>
      </c>
    </row>
    <row r="7" spans="1:6" ht="20.100000000000001" customHeight="1" x14ac:dyDescent="0.15">
      <c r="A7" s="110">
        <f>숲pro명단!A6</f>
        <v>5</v>
      </c>
      <c r="B7" s="111" t="str">
        <f>숲pro명단!C6</f>
        <v>대구광역시</v>
      </c>
      <c r="C7" s="111" t="str">
        <f>숲pro명단!D6</f>
        <v>시설안전관리사업소</v>
      </c>
      <c r="D7" s="111" t="str">
        <f>숲pro명단!E6</f>
        <v>지방공업사무관</v>
      </c>
      <c r="E7" s="111" t="str">
        <f>숲pro명단!B6</f>
        <v>송인엽</v>
      </c>
      <c r="F7" s="113" t="str">
        <f>숲pro명단!F6</f>
        <v>010-4151-5491</v>
      </c>
    </row>
    <row r="8" spans="1:6" ht="20.100000000000001" customHeight="1" x14ac:dyDescent="0.15">
      <c r="A8" s="110">
        <f>숲pro명단!A7</f>
        <v>6</v>
      </c>
      <c r="B8" s="111" t="str">
        <f>숲pro명단!C7</f>
        <v>대구광역시</v>
      </c>
      <c r="C8" s="111" t="str">
        <f>숲pro명단!D7</f>
        <v>도시철도건설본부 재무과</v>
      </c>
      <c r="D8" s="111" t="str">
        <f>숲pro명단!E7</f>
        <v>지방행정사무관</v>
      </c>
      <c r="E8" s="111" t="str">
        <f>숲pro명단!B7</f>
        <v>이행기</v>
      </c>
      <c r="F8" s="113" t="str">
        <f>숲pro명단!F7</f>
        <v>010-8583-1610</v>
      </c>
    </row>
    <row r="9" spans="1:6" ht="20.100000000000001" customHeight="1" x14ac:dyDescent="0.15">
      <c r="A9" s="110">
        <f>숲pro명단!A8</f>
        <v>7</v>
      </c>
      <c r="B9" s="111" t="str">
        <f>숲pro명단!C8</f>
        <v>대구광역시</v>
      </c>
      <c r="C9" s="111" t="str">
        <f>숲pro명단!D8</f>
        <v>상수도사업본부 달성사업소</v>
      </c>
      <c r="D9" s="111" t="str">
        <f>숲pro명단!E8</f>
        <v>지방공업주사</v>
      </c>
      <c r="E9" s="111" t="str">
        <f>숲pro명단!B8</f>
        <v>한정탁</v>
      </c>
      <c r="F9" s="113" t="str">
        <f>숲pro명단!F8</f>
        <v>010-7551-2482</v>
      </c>
    </row>
    <row r="10" spans="1:6" ht="20.100000000000001" customHeight="1" x14ac:dyDescent="0.15">
      <c r="A10" s="110">
        <f>숲pro명단!A9</f>
        <v>8</v>
      </c>
      <c r="B10" s="111" t="str">
        <f>숲pro명단!C9</f>
        <v>인천광역시</v>
      </c>
      <c r="C10" s="111" t="str">
        <f>숲pro명단!D9</f>
        <v>서구 아동행복과</v>
      </c>
      <c r="D10" s="111" t="str">
        <f>숲pro명단!E9</f>
        <v>행정주사</v>
      </c>
      <c r="E10" s="111" t="str">
        <f>숲pro명단!B9</f>
        <v>김진영</v>
      </c>
      <c r="F10" s="113" t="str">
        <f>숲pro명단!F9</f>
        <v>010-4112-9044</v>
      </c>
    </row>
    <row r="11" spans="1:6" ht="20.100000000000001" customHeight="1" x14ac:dyDescent="0.15">
      <c r="A11" s="110">
        <f>숲pro명단!A10</f>
        <v>9</v>
      </c>
      <c r="B11" s="111" t="str">
        <f>숲pro명단!C10</f>
        <v>인천광역시</v>
      </c>
      <c r="C11" s="111" t="str">
        <f>숲pro명단!D10</f>
        <v>서구 가정1동</v>
      </c>
      <c r="D11" s="111" t="str">
        <f>숲pro명단!E10</f>
        <v>지방행정사무관</v>
      </c>
      <c r="E11" s="111" t="str">
        <f>숲pro명단!B10</f>
        <v>강선숙</v>
      </c>
      <c r="F11" s="113" t="str">
        <f>숲pro명단!F10</f>
        <v>010-2272-8333</v>
      </c>
    </row>
    <row r="12" spans="1:6" ht="20.100000000000001" customHeight="1" x14ac:dyDescent="0.15">
      <c r="A12" s="110">
        <f>숲pro명단!A11</f>
        <v>10</v>
      </c>
      <c r="B12" s="111" t="str">
        <f>숲pro명단!C11</f>
        <v>인천광역시</v>
      </c>
      <c r="C12" s="111" t="str">
        <f>숲pro명단!D11</f>
        <v>서구 가좌2동</v>
      </c>
      <c r="D12" s="111" t="str">
        <f>숲pro명단!E11</f>
        <v>행정사무관</v>
      </c>
      <c r="E12" s="111" t="str">
        <f>숲pro명단!B11</f>
        <v>신형철</v>
      </c>
      <c r="F12" s="113" t="str">
        <f>숲pro명단!F11</f>
        <v>010-3333-6419</v>
      </c>
    </row>
    <row r="13" spans="1:6" ht="20.100000000000001" customHeight="1" x14ac:dyDescent="0.15">
      <c r="A13" s="110">
        <f>숲pro명단!A12</f>
        <v>11</v>
      </c>
      <c r="B13" s="111" t="str">
        <f>숲pro명단!C12</f>
        <v>울산광역시</v>
      </c>
      <c r="C13" s="111" t="str">
        <f>숲pro명단!D12</f>
        <v>회계과</v>
      </c>
      <c r="D13" s="111" t="str">
        <f>숲pro명단!E12</f>
        <v>공업6급</v>
      </c>
      <c r="E13" s="111" t="str">
        <f>숲pro명단!B12</f>
        <v>한해우</v>
      </c>
      <c r="F13" s="113" t="str">
        <f>숲pro명단!F12</f>
        <v>010-2578-7236</v>
      </c>
    </row>
    <row r="14" spans="1:6" ht="20.100000000000001" customHeight="1" x14ac:dyDescent="0.15">
      <c r="A14" s="110">
        <f>숲pro명단!A13</f>
        <v>12</v>
      </c>
      <c r="B14" s="111" t="str">
        <f>숲pro명단!C13</f>
        <v>울산광역시</v>
      </c>
      <c r="C14" s="111" t="str">
        <f>숲pro명단!D13</f>
        <v>총무과</v>
      </c>
      <c r="D14" s="111" t="str">
        <f>숲pro명단!E13</f>
        <v>공업사무관</v>
      </c>
      <c r="E14" s="111" t="str">
        <f>숲pro명단!B13</f>
        <v>김수석</v>
      </c>
      <c r="F14" s="113" t="str">
        <f>숲pro명단!F13</f>
        <v>010-3848-2846</v>
      </c>
    </row>
    <row r="15" spans="1:6" ht="20.100000000000001" customHeight="1" x14ac:dyDescent="0.15">
      <c r="A15" s="110">
        <f>숲pro명단!A14</f>
        <v>13</v>
      </c>
      <c r="B15" s="111" t="str">
        <f>숲pro명단!C14</f>
        <v>경기도</v>
      </c>
      <c r="C15" s="111" t="str">
        <f>숲pro명단!D14</f>
        <v>용인시 도서관정책과</v>
      </c>
      <c r="D15" s="111" t="str">
        <f>숲pro명단!E14</f>
        <v>지방행정사무관</v>
      </c>
      <c r="E15" s="111" t="str">
        <f>숲pro명단!B14</f>
        <v>이한익</v>
      </c>
      <c r="F15" s="113" t="str">
        <f>숲pro명단!F14</f>
        <v>010-4044-5737</v>
      </c>
    </row>
    <row r="16" spans="1:6" ht="20.100000000000001" customHeight="1" x14ac:dyDescent="0.15">
      <c r="A16" s="110">
        <f>숲pro명단!A15</f>
        <v>14</v>
      </c>
      <c r="B16" s="111" t="str">
        <f>숲pro명단!C15</f>
        <v>경기도</v>
      </c>
      <c r="C16" s="111" t="str">
        <f>숲pro명단!D15</f>
        <v>의회사무처 의회운영전문위원실</v>
      </c>
      <c r="D16" s="111" t="str">
        <f>숲pro명단!E15</f>
        <v>지방서기관</v>
      </c>
      <c r="E16" s="111" t="str">
        <f>숲pro명단!B15</f>
        <v>장균택</v>
      </c>
      <c r="F16" s="113" t="str">
        <f>숲pro명단!F15</f>
        <v>010-2242-2820</v>
      </c>
    </row>
    <row r="17" spans="1:6" ht="20.100000000000001" customHeight="1" x14ac:dyDescent="0.15">
      <c r="A17" s="110">
        <f>숲pro명단!A16</f>
        <v>15</v>
      </c>
      <c r="B17" s="111" t="str">
        <f>숲pro명단!C16</f>
        <v>경기도</v>
      </c>
      <c r="C17" s="111" t="str">
        <f>숲pro명단!D16</f>
        <v>경기도 평화기반조성과</v>
      </c>
      <c r="D17" s="111" t="str">
        <f>숲pro명단!E16</f>
        <v>지방시설주사</v>
      </c>
      <c r="E17" s="111" t="str">
        <f>숲pro명단!B16</f>
        <v>김병도</v>
      </c>
      <c r="F17" s="113" t="str">
        <f>숲pro명단!F16</f>
        <v>010-7720-0035</v>
      </c>
    </row>
    <row r="18" spans="1:6" ht="20.100000000000001" customHeight="1" x14ac:dyDescent="0.15">
      <c r="A18" s="110">
        <f>숲pro명단!A17</f>
        <v>16</v>
      </c>
      <c r="B18" s="111" t="str">
        <f>숲pro명단!C17</f>
        <v>경기도</v>
      </c>
      <c r="C18" s="111" t="str">
        <f>숲pro명단!D17</f>
        <v>화성시 지역개발사업소</v>
      </c>
      <c r="D18" s="111" t="str">
        <f>숲pro명단!E17</f>
        <v>시설사무관</v>
      </c>
      <c r="E18" s="111" t="str">
        <f>숲pro명단!B17</f>
        <v>김유태</v>
      </c>
      <c r="F18" s="113" t="str">
        <f>숲pro명단!F17</f>
        <v>010-8801-8006</v>
      </c>
    </row>
    <row r="19" spans="1:6" ht="20.100000000000001" customHeight="1" x14ac:dyDescent="0.15">
      <c r="A19" s="110">
        <f>숲pro명단!A18</f>
        <v>17</v>
      </c>
      <c r="B19" s="111" t="str">
        <f>숲pro명단!C18</f>
        <v>충청북도</v>
      </c>
      <c r="C19" s="111" t="str">
        <f>숲pro명단!D18</f>
        <v>제천시 산림공원과</v>
      </c>
      <c r="D19" s="111" t="str">
        <f>숲pro명단!E18</f>
        <v>지방녹지주사</v>
      </c>
      <c r="E19" s="111" t="str">
        <f>숲pro명단!B18</f>
        <v>권범수</v>
      </c>
      <c r="F19" s="113" t="str">
        <f>숲pro명단!F18</f>
        <v>010-5790-4902</v>
      </c>
    </row>
    <row r="20" spans="1:6" ht="20.100000000000001" customHeight="1" x14ac:dyDescent="0.15">
      <c r="A20" s="110">
        <f>숲pro명단!A19</f>
        <v>18</v>
      </c>
      <c r="B20" s="111" t="str">
        <f>숲pro명단!C19</f>
        <v>충청북도</v>
      </c>
      <c r="C20" s="111" t="str">
        <f>숲pro명단!D19</f>
        <v>충주시 산림정책과</v>
      </c>
      <c r="D20" s="111" t="str">
        <f>숲pro명단!E19</f>
        <v>녹지주사</v>
      </c>
      <c r="E20" s="111" t="str">
        <f>숲pro명단!B19</f>
        <v>변준호</v>
      </c>
      <c r="F20" s="113" t="str">
        <f>숲pro명단!F19</f>
        <v>010-9156-2839</v>
      </c>
    </row>
    <row r="21" spans="1:6" ht="20.100000000000001" customHeight="1" x14ac:dyDescent="0.15">
      <c r="A21" s="110">
        <f>숲pro명단!A20</f>
        <v>19</v>
      </c>
      <c r="B21" s="111" t="str">
        <f>숲pro명단!C20</f>
        <v>충청남도</v>
      </c>
      <c r="C21" s="111" t="str">
        <f>숲pro명단!D20</f>
        <v>문화체육관광국 관광진흥과</v>
      </c>
      <c r="D21" s="111" t="str">
        <f>숲pro명단!E20</f>
        <v>지방행정사무관</v>
      </c>
      <c r="E21" s="111" t="str">
        <f>숲pro명단!B20</f>
        <v>이연수</v>
      </c>
      <c r="F21" s="113" t="str">
        <f>숲pro명단!F20</f>
        <v>010-8930-0692</v>
      </c>
    </row>
    <row r="22" spans="1:6" ht="20.100000000000001" customHeight="1" x14ac:dyDescent="0.15">
      <c r="A22" s="110">
        <f>숲pro명단!A21</f>
        <v>20</v>
      </c>
      <c r="B22" s="111" t="str">
        <f>숲pro명단!C21</f>
        <v>충청남도</v>
      </c>
      <c r="C22" s="111" t="str">
        <f>숲pro명단!D21</f>
        <v>서산시 농식품유통과</v>
      </c>
      <c r="D22" s="111" t="str">
        <f>숲pro명단!E21</f>
        <v>지방농업주사</v>
      </c>
      <c r="E22" s="111" t="str">
        <f>숲pro명단!B21</f>
        <v>최철우</v>
      </c>
      <c r="F22" s="113" t="str">
        <f>숲pro명단!F21</f>
        <v>010-3406-7930</v>
      </c>
    </row>
    <row r="23" spans="1:6" ht="20.100000000000001" customHeight="1" x14ac:dyDescent="0.15">
      <c r="A23" s="110">
        <f>숲pro명단!A22</f>
        <v>21</v>
      </c>
      <c r="B23" s="111" t="str">
        <f>숲pro명단!C22</f>
        <v>충청남도</v>
      </c>
      <c r="C23" s="111" t="str">
        <f>숲pro명단!D22</f>
        <v>산림자원연구소 태안사무소</v>
      </c>
      <c r="D23" s="111" t="str">
        <f>숲pro명단!E22</f>
        <v>지방행정주사</v>
      </c>
      <c r="E23" s="111" t="str">
        <f>숲pro명단!B22</f>
        <v>최현국</v>
      </c>
      <c r="F23" s="113" t="str">
        <f>숲pro명단!F22</f>
        <v>010-6626-8550</v>
      </c>
    </row>
    <row r="24" spans="1:6" ht="20.100000000000001" customHeight="1" x14ac:dyDescent="0.15">
      <c r="A24" s="110">
        <f>숲pro명단!A23</f>
        <v>22</v>
      </c>
      <c r="B24" s="111" t="str">
        <f>숲pro명단!C23</f>
        <v>충청남도</v>
      </c>
      <c r="C24" s="111" t="str">
        <f>숲pro명단!D23</f>
        <v>서산시 팔봉면</v>
      </c>
      <c r="D24" s="111" t="str">
        <f>숲pro명단!E23</f>
        <v>지방행정사무관</v>
      </c>
      <c r="E24" s="111" t="str">
        <f>숲pro명단!B23</f>
        <v>이수영</v>
      </c>
      <c r="F24" s="113" t="str">
        <f>숲pro명단!F23</f>
        <v>010-2811-2212</v>
      </c>
    </row>
    <row r="25" spans="1:6" ht="20.100000000000001" customHeight="1" x14ac:dyDescent="0.15">
      <c r="A25" s="110">
        <f>숲pro명단!A24</f>
        <v>23</v>
      </c>
      <c r="B25" s="111" t="str">
        <f>숲pro명단!C24</f>
        <v>경상북도</v>
      </c>
      <c r="C25" s="111" t="str">
        <f>숲pro명단!D24</f>
        <v>군위군 산림축산과</v>
      </c>
      <c r="D25" s="111" t="str">
        <f>숲pro명단!E24</f>
        <v>지방녹지사무관</v>
      </c>
      <c r="E25" s="111" t="str">
        <f>숲pro명단!B24</f>
        <v>이승우</v>
      </c>
      <c r="F25" s="113" t="str">
        <f>숲pro명단!F24</f>
        <v>010-3806-0529</v>
      </c>
    </row>
    <row r="26" spans="1:6" ht="20.100000000000001" customHeight="1" x14ac:dyDescent="0.15">
      <c r="A26" s="110">
        <f>숲pro명단!A25</f>
        <v>24</v>
      </c>
      <c r="B26" s="111" t="str">
        <f>숲pro명단!C25</f>
        <v>제주특별자치도</v>
      </c>
      <c r="C26" s="111" t="str">
        <f>숲pro명단!D25</f>
        <v>한라산국립공원관리소</v>
      </c>
      <c r="D26" s="111" t="str">
        <f>숲pro명단!E25</f>
        <v>녹지주사</v>
      </c>
      <c r="E26" s="111" t="str">
        <f>숲pro명단!B25</f>
        <v>정동우</v>
      </c>
      <c r="F26" s="113" t="str">
        <f>숲pro명단!F25</f>
        <v>010-2699-8482</v>
      </c>
    </row>
    <row r="27" spans="1:6" ht="20.100000000000001" customHeight="1" x14ac:dyDescent="0.15">
      <c r="A27" s="110">
        <f>숲pro명단!A26</f>
        <v>25</v>
      </c>
      <c r="B27" s="111" t="str">
        <f>숲pro명단!C26</f>
        <v>일반인</v>
      </c>
      <c r="C27" s="111" t="str">
        <f>숲pro명단!D26</f>
        <v>일반인</v>
      </c>
      <c r="D27" s="111" t="str">
        <f>숲pro명단!E26</f>
        <v>일반인</v>
      </c>
      <c r="E27" s="111" t="str">
        <f>숲pro명단!B26</f>
        <v>이광현</v>
      </c>
      <c r="F27" s="113" t="str">
        <f>숲pro명단!F26</f>
        <v>010-4713-2150</v>
      </c>
    </row>
    <row r="28" spans="1:6" ht="20.100000000000001" customHeight="1" x14ac:dyDescent="0.15">
      <c r="A28" s="110">
        <f>숲pro명단!A27</f>
        <v>26</v>
      </c>
      <c r="B28" s="111" t="str">
        <f>숲pro명단!C27</f>
        <v>일반인</v>
      </c>
      <c r="C28" s="111" t="str">
        <f>숲pro명단!D27</f>
        <v>일반인</v>
      </c>
      <c r="D28" s="111" t="str">
        <f>숲pro명단!E27</f>
        <v>일반인</v>
      </c>
      <c r="E28" s="111" t="str">
        <f>숲pro명단!B27</f>
        <v>한상훈</v>
      </c>
      <c r="F28" s="113" t="str">
        <f>숲pro명단!F27</f>
        <v>010-7407-1044</v>
      </c>
    </row>
    <row r="29" spans="1:6" ht="20.100000000000001" customHeight="1" x14ac:dyDescent="0.15">
      <c r="A29" s="110">
        <f>숲pro명단!A28</f>
        <v>27</v>
      </c>
      <c r="B29" s="111" t="str">
        <f>숲pro명단!C28</f>
        <v>일반인</v>
      </c>
      <c r="C29" s="111" t="str">
        <f>숲pro명단!D28</f>
        <v>일반인</v>
      </c>
      <c r="D29" s="111" t="str">
        <f>숲pro명단!E28</f>
        <v>일반인</v>
      </c>
      <c r="E29" s="111" t="str">
        <f>숲pro명단!B28</f>
        <v>이상종</v>
      </c>
      <c r="F29" s="113" t="str">
        <f>숲pro명단!F28</f>
        <v>010-7340-7539</v>
      </c>
    </row>
    <row r="30" spans="1:6" ht="20.100000000000001" customHeight="1" x14ac:dyDescent="0.15">
      <c r="A30" s="110">
        <f>숲pro명단!A29</f>
        <v>28</v>
      </c>
      <c r="B30" s="111" t="str">
        <f>숲pro명단!C29</f>
        <v>일반인</v>
      </c>
      <c r="C30" s="111" t="str">
        <f>숲pro명단!D29</f>
        <v>일반인</v>
      </c>
      <c r="D30" s="111" t="str">
        <f>숲pro명단!E29</f>
        <v>일반인</v>
      </c>
      <c r="E30" s="111" t="str">
        <f>숲pro명단!B29</f>
        <v>김재영</v>
      </c>
      <c r="F30" s="113" t="str">
        <f>숲pro명단!F29</f>
        <v>010-2970-1569</v>
      </c>
    </row>
    <row r="31" spans="1:6" ht="20.25" customHeight="1" x14ac:dyDescent="0.15"/>
    <row r="32" spans="1:6" ht="20.25" customHeight="1" x14ac:dyDescent="0.15"/>
    <row r="33" ht="20.25" customHeight="1" x14ac:dyDescent="0.15"/>
    <row r="34" ht="20.25" customHeight="1" x14ac:dyDescent="0.15"/>
    <row r="35" ht="20.25" customHeight="1" x14ac:dyDescent="0.15"/>
  </sheetData>
  <mergeCells count="1">
    <mergeCell ref="A1:F1"/>
  </mergeCells>
  <phoneticPr fontId="2" type="noConversion"/>
  <printOptions horizontalCentered="1"/>
  <pageMargins left="0.24" right="0.24" top="0.73" bottom="0.67" header="0.51181102362204722" footer="0.51181102362204722"/>
  <pageSetup paperSize="9" orientation="portrait" r:id="rId1"/>
  <headerFooter alignWithMargins="0"/>
  <colBreaks count="1" manualBreakCount="1">
    <brk id="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indexed="34"/>
  </sheetPr>
  <dimension ref="A1:J32"/>
  <sheetViews>
    <sheetView showZeros="0" view="pageBreakPreview" zoomScaleNormal="100" zoomScaleSheetLayoutView="100" workbookViewId="0">
      <selection sqref="A1:J1"/>
    </sheetView>
  </sheetViews>
  <sheetFormatPr defaultRowHeight="14.25" x14ac:dyDescent="0.15"/>
  <cols>
    <col min="1" max="1" width="4.21875" style="95" customWidth="1"/>
    <col min="2" max="2" width="14" style="95" customWidth="1"/>
    <col min="3" max="3" width="18.77734375" style="95" customWidth="1"/>
    <col min="4" max="4" width="8.88671875" style="95" customWidth="1"/>
    <col min="5" max="10" width="9.77734375" style="16" customWidth="1"/>
    <col min="11" max="16384" width="8.88671875" style="17"/>
  </cols>
  <sheetData>
    <row r="1" spans="1:10" s="124" customFormat="1" ht="60" customHeight="1" x14ac:dyDescent="0.15">
      <c r="A1" s="228" t="str">
        <f>교과목!A4&amp;" "&amp;교과목!B4&amp;" "&amp;"등록 및 출석부"</f>
        <v>제2기산불방지기초과정  등록 및 출석부</v>
      </c>
      <c r="B1" s="228"/>
      <c r="C1" s="228"/>
      <c r="D1" s="228"/>
      <c r="E1" s="228"/>
      <c r="F1" s="228"/>
      <c r="G1" s="228"/>
      <c r="H1" s="228"/>
      <c r="I1" s="228"/>
      <c r="J1" s="228"/>
    </row>
    <row r="2" spans="1:10" s="20" customFormat="1" ht="31.5" customHeight="1" x14ac:dyDescent="0.15">
      <c r="A2" s="229" t="s">
        <v>164</v>
      </c>
      <c r="B2" s="229" t="s">
        <v>165</v>
      </c>
      <c r="C2" s="229" t="s">
        <v>166</v>
      </c>
      <c r="D2" s="229" t="s">
        <v>167</v>
      </c>
      <c r="E2" s="230" t="s">
        <v>168</v>
      </c>
      <c r="F2" s="230"/>
      <c r="G2" s="230"/>
      <c r="H2" s="230"/>
      <c r="I2" s="231"/>
      <c r="J2" s="231"/>
    </row>
    <row r="3" spans="1:10" s="20" customFormat="1" ht="33" customHeight="1" x14ac:dyDescent="0.15">
      <c r="A3" s="229"/>
      <c r="B3" s="229"/>
      <c r="C3" s="229"/>
      <c r="D3" s="229"/>
      <c r="E3" s="125" t="str">
        <f>시간표!C5</f>
        <v>04.25</v>
      </c>
      <c r="F3" s="125" t="str">
        <f>시간표!D5</f>
        <v>04.26</v>
      </c>
      <c r="G3" s="125">
        <f>시간표!E5</f>
        <v>0</v>
      </c>
      <c r="H3" s="126">
        <f>시간표!F5</f>
        <v>0</v>
      </c>
      <c r="I3" s="126">
        <f>시간표!G5</f>
        <v>0</v>
      </c>
      <c r="J3" s="127" t="s">
        <v>169</v>
      </c>
    </row>
    <row r="4" spans="1:10" s="20" customFormat="1" ht="31.5" customHeight="1" x14ac:dyDescent="0.15">
      <c r="A4" s="229"/>
      <c r="B4" s="229"/>
      <c r="C4" s="229"/>
      <c r="D4" s="229"/>
      <c r="E4" s="128" t="s">
        <v>170</v>
      </c>
      <c r="F4" s="128" t="s">
        <v>171</v>
      </c>
      <c r="G4" s="128" t="s">
        <v>172</v>
      </c>
      <c r="H4" s="128" t="s">
        <v>173</v>
      </c>
      <c r="I4" s="129" t="s">
        <v>174</v>
      </c>
      <c r="J4" s="129" t="s">
        <v>175</v>
      </c>
    </row>
    <row r="5" spans="1:10" s="21" customFormat="1" ht="36.75" customHeight="1" x14ac:dyDescent="0.15">
      <c r="A5" s="62">
        <f>숲pro명단!A2</f>
        <v>1</v>
      </c>
      <c r="B5" s="62" t="str">
        <f>숲pro명단!C2</f>
        <v>산림교육원</v>
      </c>
      <c r="C5" s="62" t="str">
        <f>숲pro명단!D2</f>
        <v>재해방지교육과</v>
      </c>
      <c r="D5" s="138" t="str">
        <f>숲pro명단!B2</f>
        <v>서은경</v>
      </c>
      <c r="E5" s="62"/>
      <c r="F5" s="62"/>
      <c r="G5" s="62"/>
      <c r="H5" s="62"/>
      <c r="I5" s="62"/>
      <c r="J5" s="62"/>
    </row>
    <row r="6" spans="1:10" s="21" customFormat="1" ht="35.25" customHeight="1" x14ac:dyDescent="0.15">
      <c r="A6" s="62">
        <f>숲pro명단!A3</f>
        <v>2</v>
      </c>
      <c r="B6" s="62" t="str">
        <f>숲pro명단!C3</f>
        <v>남부지방산림청</v>
      </c>
      <c r="C6" s="62" t="str">
        <f>숲pro명단!D3</f>
        <v>영덕국유림관리소</v>
      </c>
      <c r="D6" s="138" t="str">
        <f>숲pro명단!B3</f>
        <v>신경수</v>
      </c>
      <c r="E6" s="62"/>
      <c r="F6" s="62"/>
      <c r="G6" s="62"/>
      <c r="H6" s="62"/>
      <c r="I6" s="62"/>
      <c r="J6" s="62"/>
    </row>
    <row r="7" spans="1:10" s="21" customFormat="1" ht="36" customHeight="1" x14ac:dyDescent="0.15">
      <c r="A7" s="62">
        <f>숲pro명단!A4</f>
        <v>3</v>
      </c>
      <c r="B7" s="62" t="str">
        <f>숲pro명단!C4</f>
        <v>국립산림과학원</v>
      </c>
      <c r="C7" s="62" t="str">
        <f>숲pro명단!D4</f>
        <v>운영지원과</v>
      </c>
      <c r="D7" s="138" t="str">
        <f>숲pro명단!B4</f>
        <v>김성근</v>
      </c>
      <c r="E7" s="62"/>
      <c r="F7" s="62"/>
      <c r="G7" s="62"/>
      <c r="H7" s="62"/>
      <c r="I7" s="62"/>
      <c r="J7" s="62"/>
    </row>
    <row r="8" spans="1:10" s="21" customFormat="1" ht="36" customHeight="1" x14ac:dyDescent="0.15">
      <c r="A8" s="62">
        <f>숲pro명단!A5</f>
        <v>4</v>
      </c>
      <c r="B8" s="62" t="str">
        <f>숲pro명단!C5</f>
        <v>국립산림과학원</v>
      </c>
      <c r="C8" s="62" t="str">
        <f>숲pro명단!D5</f>
        <v>산림생명자원연구부</v>
      </c>
      <c r="D8" s="138" t="str">
        <f>숲pro명단!B5</f>
        <v>박영기</v>
      </c>
      <c r="E8" s="62"/>
      <c r="F8" s="62"/>
      <c r="G8" s="62"/>
      <c r="H8" s="62"/>
      <c r="I8" s="62"/>
      <c r="J8" s="62"/>
    </row>
    <row r="9" spans="1:10" s="21" customFormat="1" ht="35.25" customHeight="1" x14ac:dyDescent="0.15">
      <c r="A9" s="62">
        <f>숲pro명단!A6</f>
        <v>5</v>
      </c>
      <c r="B9" s="62" t="str">
        <f>숲pro명단!C6</f>
        <v>대구광역시</v>
      </c>
      <c r="C9" s="62" t="str">
        <f>숲pro명단!D6</f>
        <v>시설안전관리사업소</v>
      </c>
      <c r="D9" s="138" t="str">
        <f>숲pro명단!B6</f>
        <v>송인엽</v>
      </c>
      <c r="E9" s="62"/>
      <c r="F9" s="62"/>
      <c r="G9" s="62"/>
      <c r="H9" s="62"/>
      <c r="I9" s="62"/>
      <c r="J9" s="62"/>
    </row>
    <row r="10" spans="1:10" s="21" customFormat="1" ht="36.75" customHeight="1" x14ac:dyDescent="0.15">
      <c r="A10" s="62">
        <f>숲pro명단!A7</f>
        <v>6</v>
      </c>
      <c r="B10" s="62" t="str">
        <f>숲pro명단!C7</f>
        <v>대구광역시</v>
      </c>
      <c r="C10" s="62" t="str">
        <f>숲pro명단!D7</f>
        <v>도시철도건설본부 재무과</v>
      </c>
      <c r="D10" s="138" t="str">
        <f>숲pro명단!B7</f>
        <v>이행기</v>
      </c>
      <c r="E10" s="62"/>
      <c r="F10" s="62"/>
      <c r="G10" s="62"/>
      <c r="H10" s="62"/>
      <c r="I10" s="62"/>
      <c r="J10" s="62"/>
    </row>
    <row r="11" spans="1:10" s="21" customFormat="1" ht="36.75" customHeight="1" x14ac:dyDescent="0.15">
      <c r="A11" s="62">
        <f>숲pro명단!A8</f>
        <v>7</v>
      </c>
      <c r="B11" s="62" t="str">
        <f>숲pro명단!C8</f>
        <v>대구광역시</v>
      </c>
      <c r="C11" s="62" t="str">
        <f>숲pro명단!D8</f>
        <v>상수도사업본부 달성사업소</v>
      </c>
      <c r="D11" s="138" t="str">
        <f>숲pro명단!B8</f>
        <v>한정탁</v>
      </c>
      <c r="E11" s="62"/>
      <c r="F11" s="62"/>
      <c r="G11" s="62"/>
      <c r="H11" s="62"/>
      <c r="I11" s="62"/>
      <c r="J11" s="62"/>
    </row>
    <row r="12" spans="1:10" s="21" customFormat="1" ht="33" customHeight="1" x14ac:dyDescent="0.15">
      <c r="A12" s="62">
        <f>숲pro명단!A9</f>
        <v>8</v>
      </c>
      <c r="B12" s="62" t="str">
        <f>숲pro명단!C9</f>
        <v>인천광역시</v>
      </c>
      <c r="C12" s="62" t="str">
        <f>숲pro명단!D9</f>
        <v>서구 아동행복과</v>
      </c>
      <c r="D12" s="138" t="str">
        <f>숲pro명단!B9</f>
        <v>김진영</v>
      </c>
      <c r="E12" s="62"/>
      <c r="F12" s="62"/>
      <c r="G12" s="62"/>
      <c r="H12" s="62"/>
      <c r="I12" s="62"/>
      <c r="J12" s="62"/>
    </row>
    <row r="13" spans="1:10" s="21" customFormat="1" ht="33" customHeight="1" x14ac:dyDescent="0.15">
      <c r="A13" s="62">
        <f>숲pro명단!A10</f>
        <v>9</v>
      </c>
      <c r="B13" s="62" t="str">
        <f>숲pro명단!C10</f>
        <v>인천광역시</v>
      </c>
      <c r="C13" s="62" t="str">
        <f>숲pro명단!D10</f>
        <v>서구 가정1동</v>
      </c>
      <c r="D13" s="138" t="str">
        <f>숲pro명단!B10</f>
        <v>강선숙</v>
      </c>
      <c r="E13" s="62"/>
      <c r="F13" s="62"/>
      <c r="G13" s="62"/>
      <c r="H13" s="62"/>
      <c r="I13" s="62"/>
      <c r="J13" s="62"/>
    </row>
    <row r="14" spans="1:10" s="21" customFormat="1" ht="33" customHeight="1" x14ac:dyDescent="0.15">
      <c r="A14" s="62">
        <f>숲pro명단!A11</f>
        <v>10</v>
      </c>
      <c r="B14" s="62" t="str">
        <f>숲pro명단!C11</f>
        <v>인천광역시</v>
      </c>
      <c r="C14" s="62" t="str">
        <f>숲pro명단!D11</f>
        <v>서구 가좌2동</v>
      </c>
      <c r="D14" s="138" t="str">
        <f>숲pro명단!B11</f>
        <v>신형철</v>
      </c>
      <c r="E14" s="62"/>
      <c r="F14" s="62"/>
      <c r="G14" s="62"/>
      <c r="H14" s="62"/>
      <c r="I14" s="62"/>
      <c r="J14" s="62"/>
    </row>
    <row r="15" spans="1:10" s="21" customFormat="1" ht="33" customHeight="1" x14ac:dyDescent="0.15">
      <c r="A15" s="62">
        <f>숲pro명단!A12</f>
        <v>11</v>
      </c>
      <c r="B15" s="62" t="str">
        <f>숲pro명단!C12</f>
        <v>울산광역시</v>
      </c>
      <c r="C15" s="62" t="str">
        <f>숲pro명단!D12</f>
        <v>회계과</v>
      </c>
      <c r="D15" s="138" t="str">
        <f>숲pro명단!B12</f>
        <v>한해우</v>
      </c>
      <c r="E15" s="62"/>
      <c r="F15" s="62"/>
      <c r="G15" s="62"/>
      <c r="H15" s="62"/>
      <c r="I15" s="62"/>
      <c r="J15" s="62"/>
    </row>
    <row r="16" spans="1:10" s="21" customFormat="1" ht="38.25" customHeight="1" x14ac:dyDescent="0.15">
      <c r="A16" s="62">
        <f>숲pro명단!A13</f>
        <v>12</v>
      </c>
      <c r="B16" s="62" t="str">
        <f>숲pro명단!C13</f>
        <v>울산광역시</v>
      </c>
      <c r="C16" s="62" t="str">
        <f>숲pro명단!D13</f>
        <v>총무과</v>
      </c>
      <c r="D16" s="138" t="str">
        <f>숲pro명단!B13</f>
        <v>김수석</v>
      </c>
      <c r="E16" s="62"/>
      <c r="F16" s="62"/>
      <c r="G16" s="62"/>
      <c r="H16" s="62"/>
      <c r="I16" s="62"/>
      <c r="J16" s="62"/>
    </row>
    <row r="17" spans="1:10" s="21" customFormat="1" ht="39" customHeight="1" x14ac:dyDescent="0.15">
      <c r="A17" s="62">
        <f>숲pro명단!A14</f>
        <v>13</v>
      </c>
      <c r="B17" s="62" t="str">
        <f>숲pro명단!C14</f>
        <v>경기도</v>
      </c>
      <c r="C17" s="62" t="str">
        <f>숲pro명단!D14</f>
        <v>용인시 도서관정책과</v>
      </c>
      <c r="D17" s="138" t="str">
        <f>숲pro명단!B14</f>
        <v>이한익</v>
      </c>
      <c r="E17" s="62"/>
      <c r="F17" s="62"/>
      <c r="G17" s="62"/>
      <c r="H17" s="62"/>
      <c r="I17" s="62"/>
      <c r="J17" s="62"/>
    </row>
    <row r="18" spans="1:10" s="21" customFormat="1" ht="37.5" customHeight="1" x14ac:dyDescent="0.15">
      <c r="A18" s="62">
        <f>숲pro명단!A15</f>
        <v>14</v>
      </c>
      <c r="B18" s="62" t="str">
        <f>숲pro명단!C15</f>
        <v>경기도</v>
      </c>
      <c r="C18" s="62" t="str">
        <f>숲pro명단!D15</f>
        <v>의회사무처 의회운영전문위원실</v>
      </c>
      <c r="D18" s="138" t="str">
        <f>숲pro명단!B15</f>
        <v>장균택</v>
      </c>
      <c r="E18" s="62"/>
      <c r="F18" s="62"/>
      <c r="G18" s="62"/>
      <c r="H18" s="62"/>
      <c r="I18" s="62"/>
      <c r="J18" s="62"/>
    </row>
    <row r="19" spans="1:10" s="21" customFormat="1" ht="38.25" customHeight="1" x14ac:dyDescent="0.15">
      <c r="A19" s="62">
        <f>숲pro명단!A16</f>
        <v>15</v>
      </c>
      <c r="B19" s="62" t="str">
        <f>숲pro명단!C16</f>
        <v>경기도</v>
      </c>
      <c r="C19" s="62" t="str">
        <f>숲pro명단!D16</f>
        <v>경기도 평화기반조성과</v>
      </c>
      <c r="D19" s="138" t="str">
        <f>숲pro명단!B16</f>
        <v>김병도</v>
      </c>
      <c r="E19" s="62"/>
      <c r="F19" s="62"/>
      <c r="G19" s="62"/>
      <c r="H19" s="62"/>
      <c r="I19" s="62"/>
      <c r="J19" s="62"/>
    </row>
    <row r="20" spans="1:10" s="21" customFormat="1" ht="36.75" customHeight="1" x14ac:dyDescent="0.15">
      <c r="A20" s="62">
        <f>숲pro명단!A17</f>
        <v>16</v>
      </c>
      <c r="B20" s="62" t="str">
        <f>숲pro명단!C17</f>
        <v>경기도</v>
      </c>
      <c r="C20" s="62" t="str">
        <f>숲pro명단!D17</f>
        <v>화성시 지역개발사업소</v>
      </c>
      <c r="D20" s="138" t="str">
        <f>숲pro명단!B17</f>
        <v>김유태</v>
      </c>
      <c r="E20" s="62"/>
      <c r="F20" s="62"/>
      <c r="G20" s="62"/>
      <c r="H20" s="62"/>
      <c r="I20" s="62"/>
      <c r="J20" s="62"/>
    </row>
    <row r="21" spans="1:10" s="21" customFormat="1" ht="34.5" customHeight="1" x14ac:dyDescent="0.15">
      <c r="A21" s="62">
        <f>숲pro명단!A18</f>
        <v>17</v>
      </c>
      <c r="B21" s="62" t="str">
        <f>숲pro명단!C18</f>
        <v>충청북도</v>
      </c>
      <c r="C21" s="62" t="str">
        <f>숲pro명단!D18</f>
        <v>제천시 산림공원과</v>
      </c>
      <c r="D21" s="138" t="str">
        <f>숲pro명단!B18</f>
        <v>권범수</v>
      </c>
      <c r="E21" s="62"/>
      <c r="F21" s="62"/>
      <c r="G21" s="62"/>
      <c r="H21" s="62"/>
      <c r="I21" s="62"/>
      <c r="J21" s="62"/>
    </row>
    <row r="22" spans="1:10" ht="36.75" customHeight="1" x14ac:dyDescent="0.15">
      <c r="A22" s="62">
        <f>숲pro명단!A19</f>
        <v>18</v>
      </c>
      <c r="B22" s="62" t="str">
        <f>숲pro명단!C19</f>
        <v>충청북도</v>
      </c>
      <c r="C22" s="62" t="str">
        <f>숲pro명단!D19</f>
        <v>충주시 산림정책과</v>
      </c>
      <c r="D22" s="138" t="str">
        <f>숲pro명단!B19</f>
        <v>변준호</v>
      </c>
      <c r="E22" s="18"/>
      <c r="F22" s="18"/>
      <c r="G22" s="18"/>
      <c r="H22" s="18"/>
      <c r="I22" s="18"/>
      <c r="J22" s="18"/>
    </row>
    <row r="23" spans="1:10" ht="37.5" customHeight="1" x14ac:dyDescent="0.15">
      <c r="A23" s="62">
        <f>숲pro명단!A20</f>
        <v>19</v>
      </c>
      <c r="B23" s="62" t="str">
        <f>숲pro명단!C20</f>
        <v>충청남도</v>
      </c>
      <c r="C23" s="62" t="str">
        <f>숲pro명단!D20</f>
        <v>문화체육관광국 관광진흥과</v>
      </c>
      <c r="D23" s="138" t="str">
        <f>숲pro명단!B20</f>
        <v>이연수</v>
      </c>
      <c r="E23" s="18"/>
      <c r="F23" s="18"/>
      <c r="G23" s="18"/>
      <c r="H23" s="18"/>
      <c r="I23" s="18"/>
      <c r="J23" s="18"/>
    </row>
    <row r="24" spans="1:10" ht="33" customHeight="1" x14ac:dyDescent="0.15">
      <c r="A24" s="62">
        <f>숲pro명단!A21</f>
        <v>20</v>
      </c>
      <c r="B24" s="62" t="str">
        <f>숲pro명단!C21</f>
        <v>충청남도</v>
      </c>
      <c r="C24" s="62" t="str">
        <f>숲pro명단!D21</f>
        <v>서산시 농식품유통과</v>
      </c>
      <c r="D24" s="138" t="str">
        <f>숲pro명단!B21</f>
        <v>최철우</v>
      </c>
      <c r="E24" s="18"/>
      <c r="F24" s="18"/>
      <c r="G24" s="18"/>
      <c r="H24" s="18"/>
      <c r="I24" s="18"/>
      <c r="J24" s="18"/>
    </row>
    <row r="25" spans="1:10" ht="33" customHeight="1" x14ac:dyDescent="0.15">
      <c r="A25" s="62">
        <f>숲pro명단!A22</f>
        <v>21</v>
      </c>
      <c r="B25" s="62" t="str">
        <f>숲pro명단!C22</f>
        <v>충청남도</v>
      </c>
      <c r="C25" s="62" t="str">
        <f>숲pro명단!D22</f>
        <v>산림자원연구소 태안사무소</v>
      </c>
      <c r="D25" s="138" t="str">
        <f>숲pro명단!B22</f>
        <v>최현국</v>
      </c>
      <c r="E25" s="18"/>
      <c r="F25" s="18"/>
      <c r="G25" s="18"/>
      <c r="H25" s="18"/>
      <c r="I25" s="18"/>
      <c r="J25" s="18"/>
    </row>
    <row r="26" spans="1:10" ht="33" customHeight="1" x14ac:dyDescent="0.15">
      <c r="A26" s="62">
        <f>숲pro명단!A23</f>
        <v>22</v>
      </c>
      <c r="B26" s="62" t="str">
        <f>숲pro명단!C23</f>
        <v>충청남도</v>
      </c>
      <c r="C26" s="62" t="str">
        <f>숲pro명단!D23</f>
        <v>서산시 팔봉면</v>
      </c>
      <c r="D26" s="138" t="str">
        <f>숲pro명단!B23</f>
        <v>이수영</v>
      </c>
      <c r="E26" s="18"/>
      <c r="F26" s="18"/>
      <c r="G26" s="18"/>
      <c r="H26" s="18"/>
      <c r="I26" s="18"/>
      <c r="J26" s="18"/>
    </row>
    <row r="27" spans="1:10" ht="33" customHeight="1" x14ac:dyDescent="0.15">
      <c r="A27" s="62">
        <f>숲pro명단!A24</f>
        <v>23</v>
      </c>
      <c r="B27" s="62" t="str">
        <f>숲pro명단!C24</f>
        <v>경상북도</v>
      </c>
      <c r="C27" s="62" t="str">
        <f>숲pro명단!D24</f>
        <v>군위군 산림축산과</v>
      </c>
      <c r="D27" s="138" t="str">
        <f>숲pro명단!B24</f>
        <v>이승우</v>
      </c>
      <c r="E27" s="18"/>
      <c r="F27" s="18"/>
      <c r="G27" s="18"/>
      <c r="H27" s="18"/>
      <c r="I27" s="18"/>
      <c r="J27" s="18"/>
    </row>
    <row r="28" spans="1:10" ht="33" customHeight="1" x14ac:dyDescent="0.15">
      <c r="A28" s="62">
        <f>숲pro명단!A25</f>
        <v>24</v>
      </c>
      <c r="B28" s="62" t="str">
        <f>숲pro명단!C25</f>
        <v>제주특별자치도</v>
      </c>
      <c r="C28" s="62" t="str">
        <f>숲pro명단!D25</f>
        <v>한라산국립공원관리소</v>
      </c>
      <c r="D28" s="138" t="str">
        <f>숲pro명단!B25</f>
        <v>정동우</v>
      </c>
      <c r="E28" s="18"/>
      <c r="F28" s="18"/>
      <c r="G28" s="18"/>
      <c r="H28" s="18"/>
      <c r="I28" s="18"/>
      <c r="J28" s="18"/>
    </row>
    <row r="29" spans="1:10" ht="33" customHeight="1" x14ac:dyDescent="0.15">
      <c r="A29" s="62">
        <f>숲pro명단!A26</f>
        <v>25</v>
      </c>
      <c r="B29" s="62" t="str">
        <f>숲pro명단!C26</f>
        <v>일반인</v>
      </c>
      <c r="C29" s="62" t="str">
        <f>숲pro명단!D26</f>
        <v>일반인</v>
      </c>
      <c r="D29" s="138" t="str">
        <f>숲pro명단!B26</f>
        <v>이광현</v>
      </c>
      <c r="E29" s="18"/>
      <c r="F29" s="18"/>
      <c r="G29" s="18"/>
      <c r="H29" s="18"/>
      <c r="I29" s="18"/>
      <c r="J29" s="18"/>
    </row>
    <row r="30" spans="1:10" ht="33" customHeight="1" x14ac:dyDescent="0.15">
      <c r="A30" s="62">
        <f>숲pro명단!A27</f>
        <v>26</v>
      </c>
      <c r="B30" s="62" t="str">
        <f>숲pro명단!C27</f>
        <v>일반인</v>
      </c>
      <c r="C30" s="62" t="str">
        <f>숲pro명단!D27</f>
        <v>일반인</v>
      </c>
      <c r="D30" s="138" t="str">
        <f>숲pro명단!B27</f>
        <v>한상훈</v>
      </c>
      <c r="E30" s="18"/>
      <c r="F30" s="18"/>
      <c r="G30" s="18"/>
      <c r="H30" s="18"/>
      <c r="I30" s="18"/>
      <c r="J30" s="18"/>
    </row>
    <row r="31" spans="1:10" ht="37.5" customHeight="1" x14ac:dyDescent="0.15">
      <c r="A31" s="62">
        <f>숲pro명단!A28</f>
        <v>27</v>
      </c>
      <c r="B31" s="62" t="str">
        <f>숲pro명단!C28</f>
        <v>일반인</v>
      </c>
      <c r="C31" s="62" t="str">
        <f>숲pro명단!D28</f>
        <v>일반인</v>
      </c>
      <c r="D31" s="138" t="str">
        <f>숲pro명단!B28</f>
        <v>이상종</v>
      </c>
      <c r="E31" s="18"/>
      <c r="F31" s="18"/>
      <c r="G31" s="18"/>
      <c r="H31" s="18"/>
      <c r="I31" s="18"/>
      <c r="J31" s="18"/>
    </row>
    <row r="32" spans="1:10" ht="36.75" customHeight="1" x14ac:dyDescent="0.15">
      <c r="A32" s="62">
        <f>숲pro명단!A29</f>
        <v>28</v>
      </c>
      <c r="B32" s="62" t="str">
        <f>숲pro명단!C29</f>
        <v>일반인</v>
      </c>
      <c r="C32" s="62" t="str">
        <f>숲pro명단!D29</f>
        <v>일반인</v>
      </c>
      <c r="D32" s="138" t="str">
        <f>숲pro명단!B29</f>
        <v>김재영</v>
      </c>
      <c r="E32" s="18"/>
      <c r="F32" s="18"/>
      <c r="G32" s="18"/>
      <c r="H32" s="18"/>
      <c r="I32" s="18"/>
      <c r="J32" s="18"/>
    </row>
  </sheetData>
  <mergeCells count="6">
    <mergeCell ref="A1:J1"/>
    <mergeCell ref="A2:A4"/>
    <mergeCell ref="B2:B4"/>
    <mergeCell ref="C2:C4"/>
    <mergeCell ref="D2:D4"/>
    <mergeCell ref="E2:J2"/>
  </mergeCells>
  <phoneticPr fontId="2" type="noConversion"/>
  <printOptions horizontalCentered="1" verticalCentered="1"/>
  <pageMargins left="0.18" right="0.16" top="0.17" bottom="0.19" header="0.17" footer="0.23"/>
  <pageSetup paperSize="9" scale="66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9</vt:i4>
      </vt:variant>
    </vt:vector>
  </HeadingPairs>
  <TitlesOfParts>
    <vt:vector size="11" baseType="lpstr">
      <vt:lpstr>교과목</vt:lpstr>
      <vt:lpstr>시간표</vt:lpstr>
      <vt:lpstr>과정안내서!Print_Area</vt:lpstr>
      <vt:lpstr>교육생연락처!Print_Area</vt:lpstr>
      <vt:lpstr>등록및출석부!Print_Area</vt:lpstr>
      <vt:lpstr>명찰!Print_Area</vt:lpstr>
      <vt:lpstr>숲pro명단!Print_Area</vt:lpstr>
      <vt:lpstr>시간표!Print_Area</vt:lpstr>
      <vt:lpstr>교육생연락처!Print_Titles</vt:lpstr>
      <vt:lpstr>등록및출석부!Print_Titles</vt:lpstr>
      <vt:lpstr>백오십명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user</cp:lastModifiedBy>
  <cp:lastPrinted>2023-04-11T00:19:17Z</cp:lastPrinted>
  <dcterms:created xsi:type="dcterms:W3CDTF">2009-06-01T00:16:10Z</dcterms:created>
  <dcterms:modified xsi:type="dcterms:W3CDTF">2023-04-17T04:28:18Z</dcterms:modified>
</cp:coreProperties>
</file>